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4.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5.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Purchasing\2023-24\Bid Projects\23-001- AV Latham (Bonnie)\Final Bid Documents\"/>
    </mc:Choice>
  </mc:AlternateContent>
  <xr:revisionPtr revIDLastSave="0" documentId="13_ncr:1_{9168DBBC-CDCD-4E85-94B1-A8AA99E5BA47}" xr6:coauthVersionLast="47" xr6:coauthVersionMax="47" xr10:uidLastSave="{00000000-0000-0000-0000-000000000000}"/>
  <bookViews>
    <workbookView xWindow="28680" yWindow="-120" windowWidth="29040" windowHeight="15840" xr2:uid="{968FB94A-A3FE-47BF-BE8D-A02F974F9143}"/>
  </bookViews>
  <sheets>
    <sheet name="Bid Response Cover Page" sheetId="2" r:id="rId1"/>
    <sheet name="Bidder Reference Form" sheetId="3" r:id="rId2"/>
    <sheet name="Deliverable 1" sheetId="7" r:id="rId3"/>
    <sheet name="Deliverable 2" sheetId="5" r:id="rId4"/>
    <sheet name="Deliverable 3 " sheetId="8" r:id="rId5"/>
    <sheet name="Deliverable 4 " sheetId="6" r:id="rId6"/>
    <sheet name="Deliverable 5" sheetId="4" r:id="rId7"/>
    <sheet name="Deliverables 6, 7 &amp; 8" sheetId="9" r:id="rId8"/>
    <sheet name="Attach C - Financial Summary" sheetId="1" r:id="rId9"/>
    <sheet name="Attachment D - Substitutions" sheetId="10" r:id="rId10"/>
    <sheet name="Attach E-Products Past 30 days" sheetId="11" r:id="rId11"/>
  </sheets>
  <definedNames>
    <definedName name="_xlnm.Print_Area" localSheetId="2">'Deliverable 1'!$A$1:$I$115</definedName>
    <definedName name="_xlnm.Print_Area" localSheetId="3">'Deliverable 2'!$A$1:$I$115</definedName>
    <definedName name="_xlnm.Print_Area" localSheetId="4">'Deliverable 3 '!$A$1:$I$117</definedName>
    <definedName name="_xlnm.Print_Area" localSheetId="5">'Deliverable 4 '!$A$1:$I$117</definedName>
    <definedName name="_xlnm.Print_Area" localSheetId="6">'Deliverable 5'!$A$1:$I$125</definedName>
    <definedName name="_xlnm.Print_Area" localSheetId="7">'Deliverables 6, 7 &amp; 8'!$A$1:$I$50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G55" i="6"/>
  <c r="C11" i="1"/>
  <c r="C10" i="1"/>
  <c r="C9" i="1"/>
  <c r="C8" i="1"/>
  <c r="D15" i="1"/>
  <c r="D14" i="1"/>
  <c r="D13" i="1"/>
  <c r="B11" i="1"/>
  <c r="B9" i="1"/>
  <c r="B8" i="1"/>
  <c r="G121" i="4"/>
  <c r="E30" i="9"/>
  <c r="E29" i="9"/>
  <c r="E28" i="9"/>
  <c r="E27" i="9"/>
  <c r="E26" i="9"/>
  <c r="E25" i="9"/>
  <c r="E24" i="9"/>
  <c r="E23" i="9"/>
  <c r="E22" i="9"/>
  <c r="E21" i="9"/>
  <c r="E44" i="9"/>
  <c r="E43" i="9"/>
  <c r="E42" i="9"/>
  <c r="E41" i="9"/>
  <c r="E40" i="9"/>
  <c r="E39" i="9"/>
  <c r="E38" i="9"/>
  <c r="E37" i="9"/>
  <c r="E36" i="9"/>
  <c r="E35" i="9"/>
  <c r="E16" i="9"/>
  <c r="E15" i="9"/>
  <c r="E14" i="9"/>
  <c r="E13" i="9"/>
  <c r="E12" i="9"/>
  <c r="E11" i="9"/>
  <c r="E10" i="9"/>
  <c r="E9" i="9"/>
  <c r="E8" i="9"/>
  <c r="E7" i="9"/>
  <c r="G115" i="4"/>
  <c r="G114" i="4"/>
  <c r="G113" i="4"/>
  <c r="G112" i="4"/>
  <c r="G111" i="4"/>
  <c r="G106" i="4"/>
  <c r="G105" i="4"/>
  <c r="G104" i="4"/>
  <c r="G103" i="4"/>
  <c r="G102" i="4"/>
  <c r="G97" i="4"/>
  <c r="G96" i="4"/>
  <c r="G95" i="4"/>
  <c r="G94" i="4"/>
  <c r="G93" i="4"/>
  <c r="G88" i="4"/>
  <c r="G87" i="4"/>
  <c r="G86" i="4"/>
  <c r="G85" i="4"/>
  <c r="G84" i="4"/>
  <c r="G79" i="4"/>
  <c r="G78" i="4"/>
  <c r="G77" i="4"/>
  <c r="G76" i="4"/>
  <c r="G75" i="4"/>
  <c r="G70" i="4"/>
  <c r="G69" i="4"/>
  <c r="G68" i="4"/>
  <c r="G67" i="4"/>
  <c r="G66" i="4"/>
  <c r="G108" i="6"/>
  <c r="G107" i="6"/>
  <c r="G106" i="6"/>
  <c r="G105" i="6"/>
  <c r="G104" i="6"/>
  <c r="G99" i="6"/>
  <c r="G98" i="6"/>
  <c r="G97" i="6"/>
  <c r="G96" i="6"/>
  <c r="G95" i="6"/>
  <c r="G100" i="6" s="1"/>
  <c r="G90" i="6"/>
  <c r="G89" i="6"/>
  <c r="G88" i="6"/>
  <c r="G87" i="6"/>
  <c r="G86" i="6"/>
  <c r="G81" i="6"/>
  <c r="G80" i="6"/>
  <c r="G79" i="6"/>
  <c r="G78" i="6"/>
  <c r="G77" i="6"/>
  <c r="G72" i="6"/>
  <c r="G71" i="6"/>
  <c r="G70" i="6"/>
  <c r="G69" i="6"/>
  <c r="G68" i="6"/>
  <c r="G63" i="6"/>
  <c r="G62" i="6"/>
  <c r="G61" i="6"/>
  <c r="G60" i="6"/>
  <c r="G59" i="6"/>
  <c r="G108" i="8"/>
  <c r="G107" i="8"/>
  <c r="G106" i="8"/>
  <c r="G105" i="8"/>
  <c r="G104" i="8"/>
  <c r="G99" i="8"/>
  <c r="G98" i="8"/>
  <c r="G97" i="8"/>
  <c r="G96" i="8"/>
  <c r="G95" i="8"/>
  <c r="G90" i="8"/>
  <c r="G89" i="8"/>
  <c r="G88" i="8"/>
  <c r="G87" i="8"/>
  <c r="G86" i="8"/>
  <c r="G81" i="8"/>
  <c r="G80" i="8"/>
  <c r="G79" i="8"/>
  <c r="G78" i="8"/>
  <c r="G77" i="8"/>
  <c r="G72" i="8"/>
  <c r="G71" i="8"/>
  <c r="G70" i="8"/>
  <c r="G69" i="8"/>
  <c r="G68" i="8"/>
  <c r="G63" i="8"/>
  <c r="G62" i="8"/>
  <c r="G61" i="8"/>
  <c r="G60" i="8"/>
  <c r="G59" i="8"/>
  <c r="G58" i="5"/>
  <c r="G59" i="5"/>
  <c r="G60" i="5"/>
  <c r="G61" i="5"/>
  <c r="G62" i="5"/>
  <c r="G67" i="5"/>
  <c r="G72" i="5" s="1"/>
  <c r="G68" i="5"/>
  <c r="G69" i="5"/>
  <c r="G70" i="5"/>
  <c r="G71" i="5"/>
  <c r="G76" i="5"/>
  <c r="G77" i="5"/>
  <c r="G78" i="5"/>
  <c r="G79" i="5"/>
  <c r="G80" i="5"/>
  <c r="G85" i="5"/>
  <c r="G90" i="5" s="1"/>
  <c r="G86" i="5"/>
  <c r="G87" i="5"/>
  <c r="G88" i="5"/>
  <c r="G89" i="5"/>
  <c r="G94" i="5"/>
  <c r="G99" i="5" s="1"/>
  <c r="G95" i="5"/>
  <c r="G96" i="5"/>
  <c r="G97" i="5"/>
  <c r="G98" i="5"/>
  <c r="G103" i="5"/>
  <c r="G104" i="5"/>
  <c r="G105" i="5"/>
  <c r="G106" i="5"/>
  <c r="G107" i="5"/>
  <c r="G108" i="7"/>
  <c r="G107" i="7"/>
  <c r="G106" i="7"/>
  <c r="G105" i="7"/>
  <c r="G104" i="7"/>
  <c r="G99" i="7"/>
  <c r="G98" i="7"/>
  <c r="G97" i="7"/>
  <c r="G96" i="7"/>
  <c r="G95" i="7"/>
  <c r="G90" i="7"/>
  <c r="G89" i="7"/>
  <c r="G88" i="7"/>
  <c r="G87" i="7"/>
  <c r="G86" i="7"/>
  <c r="G81" i="7"/>
  <c r="G80" i="7"/>
  <c r="G79" i="7"/>
  <c r="G78" i="7"/>
  <c r="G77" i="7"/>
  <c r="G72" i="7"/>
  <c r="G71" i="7"/>
  <c r="G70" i="7"/>
  <c r="G69" i="7"/>
  <c r="G68" i="7"/>
  <c r="G63" i="7"/>
  <c r="G62" i="7"/>
  <c r="G61" i="7"/>
  <c r="G60" i="7"/>
  <c r="G59" i="7"/>
  <c r="G52" i="8"/>
  <c r="G43" i="8"/>
  <c r="G38" i="8"/>
  <c r="G37" i="8"/>
  <c r="G34" i="8"/>
  <c r="G33" i="8"/>
  <c r="G30" i="8"/>
  <c r="G29" i="8"/>
  <c r="G28" i="8"/>
  <c r="G27" i="8"/>
  <c r="G26" i="8"/>
  <c r="G25" i="8"/>
  <c r="G24" i="8"/>
  <c r="G23" i="8"/>
  <c r="G22" i="8"/>
  <c r="G21" i="8"/>
  <c r="G20" i="8"/>
  <c r="G19" i="8"/>
  <c r="G18" i="8"/>
  <c r="G17" i="8"/>
  <c r="G16" i="8"/>
  <c r="G14" i="8"/>
  <c r="G13" i="8"/>
  <c r="G12" i="8"/>
  <c r="G11" i="8"/>
  <c r="G10" i="8"/>
  <c r="G9" i="8"/>
  <c r="G7" i="8"/>
  <c r="G6" i="8"/>
  <c r="G52" i="7"/>
  <c r="G43" i="7"/>
  <c r="G38" i="7"/>
  <c r="G37" i="7"/>
  <c r="G34" i="7"/>
  <c r="G33" i="7"/>
  <c r="G30" i="7"/>
  <c r="G29" i="7"/>
  <c r="G28" i="7"/>
  <c r="G27" i="7"/>
  <c r="G26" i="7"/>
  <c r="G25" i="7"/>
  <c r="G24" i="7"/>
  <c r="G23" i="7"/>
  <c r="G22" i="7"/>
  <c r="G21" i="7"/>
  <c r="G20" i="7"/>
  <c r="G19" i="7"/>
  <c r="G18" i="7"/>
  <c r="G17" i="7"/>
  <c r="G16" i="7"/>
  <c r="G14" i="7"/>
  <c r="G13" i="7"/>
  <c r="G12" i="7"/>
  <c r="G11" i="7"/>
  <c r="G10" i="7"/>
  <c r="G9" i="7"/>
  <c r="G7" i="7"/>
  <c r="G6" i="7"/>
  <c r="G52" i="5"/>
  <c r="G43" i="5"/>
  <c r="G38" i="5"/>
  <c r="G37" i="5"/>
  <c r="G34" i="5"/>
  <c r="G33" i="5"/>
  <c r="G30" i="5"/>
  <c r="G29" i="5"/>
  <c r="G28" i="5"/>
  <c r="G27" i="5"/>
  <c r="G26" i="5"/>
  <c r="G25" i="5"/>
  <c r="G24" i="5"/>
  <c r="G23" i="5"/>
  <c r="G22" i="5"/>
  <c r="G21" i="5"/>
  <c r="G20" i="5"/>
  <c r="G19" i="5"/>
  <c r="G18" i="5"/>
  <c r="G17" i="5"/>
  <c r="G16" i="5"/>
  <c r="G14" i="5"/>
  <c r="G13" i="5"/>
  <c r="G12" i="5"/>
  <c r="G11" i="5"/>
  <c r="G10" i="5"/>
  <c r="G9" i="5"/>
  <c r="G7" i="5"/>
  <c r="G6" i="5"/>
  <c r="G53" i="6"/>
  <c r="G44" i="6"/>
  <c r="G39" i="6"/>
  <c r="G38" i="6"/>
  <c r="G35" i="6"/>
  <c r="G34" i="6"/>
  <c r="G31" i="6"/>
  <c r="G30" i="6"/>
  <c r="G29" i="6"/>
  <c r="G28" i="6"/>
  <c r="G27" i="6"/>
  <c r="G26" i="6"/>
  <c r="G25" i="6"/>
  <c r="G24" i="6"/>
  <c r="G23" i="6"/>
  <c r="G22" i="6"/>
  <c r="G21" i="6"/>
  <c r="G20" i="6"/>
  <c r="G19" i="6"/>
  <c r="G18" i="6"/>
  <c r="G17" i="6"/>
  <c r="G16" i="6"/>
  <c r="G14" i="6"/>
  <c r="G13" i="6"/>
  <c r="G12" i="6"/>
  <c r="G11" i="6"/>
  <c r="G10" i="6"/>
  <c r="G8" i="6"/>
  <c r="G7" i="6"/>
  <c r="G6" i="6"/>
  <c r="G107" i="4" l="1"/>
  <c r="G80" i="4"/>
  <c r="G98" i="4"/>
  <c r="G71" i="4"/>
  <c r="G116" i="4"/>
  <c r="G89" i="4"/>
  <c r="E45" i="9"/>
  <c r="E31" i="9"/>
  <c r="E17" i="9"/>
  <c r="G108" i="5"/>
  <c r="G81" i="5"/>
  <c r="G63" i="5"/>
  <c r="G111" i="5" s="1"/>
  <c r="G113" i="5" s="1"/>
  <c r="G64" i="8"/>
  <c r="G109" i="8"/>
  <c r="G73" i="6"/>
  <c r="G64" i="6"/>
  <c r="G112" i="6" s="1"/>
  <c r="G114" i="6" s="1"/>
  <c r="G109" i="6"/>
  <c r="G82" i="6"/>
  <c r="G91" i="6"/>
  <c r="G91" i="8"/>
  <c r="G82" i="8"/>
  <c r="G100" i="8"/>
  <c r="G73" i="8"/>
  <c r="G109" i="7"/>
  <c r="G91" i="7"/>
  <c r="G100" i="7"/>
  <c r="G82" i="7"/>
  <c r="G73" i="7"/>
  <c r="G64" i="7"/>
  <c r="G54" i="7"/>
  <c r="B7" i="1" s="1"/>
  <c r="G54" i="5"/>
  <c r="G54" i="8"/>
  <c r="G119" i="4" l="1"/>
  <c r="E47" i="9"/>
  <c r="G112" i="8"/>
  <c r="G114" i="8" s="1"/>
  <c r="G112" i="7"/>
  <c r="G60" i="4"/>
  <c r="G59" i="4"/>
  <c r="G58" i="4"/>
  <c r="G54" i="4"/>
  <c r="G53" i="4"/>
  <c r="G51" i="4"/>
  <c r="G50" i="4"/>
  <c r="G49" i="4"/>
  <c r="G48" i="4"/>
  <c r="G47" i="4"/>
  <c r="G46" i="4"/>
  <c r="G45" i="4"/>
  <c r="G44" i="4"/>
  <c r="G43" i="4"/>
  <c r="G42" i="4"/>
  <c r="G41" i="4"/>
  <c r="G40" i="4"/>
  <c r="G38" i="4"/>
  <c r="G37" i="4"/>
  <c r="G34" i="4"/>
  <c r="G33" i="4"/>
  <c r="G32" i="4"/>
  <c r="G31" i="4"/>
  <c r="G30" i="4"/>
  <c r="G29" i="4"/>
  <c r="G28" i="4"/>
  <c r="G27" i="4"/>
  <c r="G25" i="4"/>
  <c r="G24" i="4"/>
  <c r="G23" i="4"/>
  <c r="G22" i="4"/>
  <c r="G21" i="4"/>
  <c r="G20" i="4"/>
  <c r="G19" i="4"/>
  <c r="G18" i="4"/>
  <c r="G17" i="4"/>
  <c r="G16" i="4"/>
  <c r="G15" i="4"/>
  <c r="G14" i="4"/>
  <c r="G13" i="4"/>
  <c r="G12" i="4"/>
  <c r="G11" i="4"/>
  <c r="G9" i="4"/>
  <c r="G8" i="4"/>
  <c r="G7" i="4"/>
  <c r="G6" i="4"/>
  <c r="G114" i="7" l="1"/>
  <c r="C7" i="1"/>
  <c r="D7" i="1" s="1"/>
  <c r="G61" i="4"/>
  <c r="D8" i="1"/>
  <c r="D9" i="1"/>
  <c r="D10" i="1"/>
  <c r="D11" i="1"/>
  <c r="D17" i="1" l="1"/>
  <c r="G21" i="2" s="1"/>
</calcChain>
</file>

<file path=xl/sharedStrings.xml><?xml version="1.0" encoding="utf-8"?>
<sst xmlns="http://schemas.openxmlformats.org/spreadsheetml/2006/main" count="1291" uniqueCount="387">
  <si>
    <t xml:space="preserve">Email: Purchase@ag.ny.gov </t>
  </si>
  <si>
    <t>Bidder Federal Tax Identification #</t>
  </si>
  <si>
    <t>Bidder NYS Vendor Identification #</t>
  </si>
  <si>
    <t>Legal Business Name of Company:</t>
  </si>
  <si>
    <t>DBA (if applicable):</t>
  </si>
  <si>
    <t>Street</t>
  </si>
  <si>
    <t>City</t>
  </si>
  <si>
    <t>State</t>
  </si>
  <si>
    <t>County</t>
  </si>
  <si>
    <t>Zip Code</t>
  </si>
  <si>
    <t>Bidders Name Printed or Typed</t>
  </si>
  <si>
    <t>Bidder's Signature</t>
  </si>
  <si>
    <t>Title:</t>
  </si>
  <si>
    <t>Date:</t>
  </si>
  <si>
    <t>Phone:</t>
  </si>
  <si>
    <t>Extension:</t>
  </si>
  <si>
    <t>Fax:</t>
  </si>
  <si>
    <t>Email Address:</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</si>
  <si>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</si>
  <si>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Description</t>
  </si>
  <si>
    <t>Grand Total Bid</t>
  </si>
  <si>
    <t>Primary Contact Information:</t>
  </si>
  <si>
    <t>Secondary Contact Information:</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</si>
  <si>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</si>
  <si>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ATTACHMENT A - BID RESPONSE COVER PAGE</t>
  </si>
  <si>
    <t>The undersigned certifies that your company has the experience, financial resources, capabilities and licenses (if applicable) to perform the type, magnitude, and quality of work as specified in this RFP.</t>
  </si>
  <si>
    <t>Designated Contact Information:</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</si>
  <si>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</si>
  <si>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</si>
  <si>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</si>
  <si>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</si>
  <si>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</si>
  <si>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t>Reference Legal Business Name of Company:</t>
  </si>
  <si>
    <t>Reference Name Printed or Typed</t>
  </si>
  <si>
    <t>Reference Signature</t>
  </si>
  <si>
    <t xml:space="preserve">Name of Project: </t>
  </si>
  <si>
    <t># of Years Doing Business with Bidder:</t>
  </si>
  <si>
    <t>Dollar Value of Contract/Project:</t>
  </si>
  <si>
    <t>Provide a summary of the work provided by the bidder, include size and scope.</t>
  </si>
  <si>
    <t>Describe how the bidder worked with stakeholders to gather requirements and analyze business needs.</t>
  </si>
  <si>
    <t>Describe the bidders approach to communication, ability to meet deadlines, and quality of work.</t>
  </si>
  <si>
    <t xml:space="preserve">What kind of Business/Agency do you represent?  State/Local Government or Private?  </t>
  </si>
  <si>
    <t>Was the project completed timely?:</t>
  </si>
  <si>
    <t>YES</t>
  </si>
  <si>
    <t>NO</t>
  </si>
  <si>
    <t>If NO, please provide more detail below:</t>
  </si>
  <si>
    <t>Were there any issues during the course of the project?:</t>
  </si>
  <si>
    <t>If YES, please provide more detail below:</t>
  </si>
  <si>
    <t>Section 3: OAG Review</t>
  </si>
  <si>
    <t>PASS</t>
  </si>
  <si>
    <t>FAIL</t>
  </si>
  <si>
    <t>If FAIL, describe specific details on where the project described does not meet the requirements:</t>
  </si>
  <si>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</si>
  <si>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</si>
  <si>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</si>
  <si>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</si>
  <si>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</si>
  <si>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r>
      <t xml:space="preserve">Christopher Reksc, </t>
    </r>
    <r>
      <rPr>
        <i/>
        <sz val="12"/>
        <color theme="1"/>
        <rFont val="Calibri"/>
        <family val="2"/>
        <scheme val="minor"/>
      </rPr>
      <t>Contract Management Specialist</t>
    </r>
  </si>
  <si>
    <t>Phone: (518) 776-2138</t>
  </si>
  <si>
    <t xml:space="preserve">Attachment B - Bidder Reference Page </t>
  </si>
  <si>
    <t>Describe the bidders training and program enhancement capabilities.</t>
  </si>
  <si>
    <t>Describe the bidders approach to Customer Service. Accessibility? Timely responses to initial contact?</t>
  </si>
  <si>
    <r>
      <t xml:space="preserve">Bonnie Rosenthal, </t>
    </r>
    <r>
      <rPr>
        <i/>
        <sz val="12"/>
        <color theme="1"/>
        <rFont val="Calibri"/>
        <family val="2"/>
        <scheme val="minor"/>
      </rPr>
      <t>Contract Management Specialist</t>
    </r>
  </si>
  <si>
    <t>Phone: (518) 776-2129</t>
  </si>
  <si>
    <r>
      <t xml:space="preserve">Bonnie Rosenthal, </t>
    </r>
    <r>
      <rPr>
        <i/>
        <sz val="11"/>
        <color theme="1"/>
        <rFont val="Times New Roman"/>
        <family val="1"/>
      </rPr>
      <t>Contract Management Specialist</t>
    </r>
  </si>
  <si>
    <r>
      <rPr>
        <b/>
        <sz val="12"/>
        <color theme="1"/>
        <rFont val="Calibri"/>
        <family val="2"/>
        <scheme val="minor"/>
      </rPr>
      <t xml:space="preserve">Bid Title: </t>
    </r>
    <r>
      <rPr>
        <sz val="12"/>
        <color theme="1"/>
        <rFont val="Calibri"/>
        <family val="2"/>
        <scheme val="minor"/>
      </rPr>
      <t>Latham NY Adiovisual (AV)</t>
    </r>
  </si>
  <si>
    <r>
      <rPr>
        <b/>
        <sz val="12"/>
        <color theme="1"/>
        <rFont val="Calibri"/>
        <family val="2"/>
        <scheme val="minor"/>
      </rPr>
      <t xml:space="preserve">Bid Number: </t>
    </r>
    <r>
      <rPr>
        <sz val="12"/>
        <color theme="1"/>
        <rFont val="Calibri"/>
        <family val="2"/>
        <scheme val="minor"/>
      </rPr>
      <t>23-001</t>
    </r>
  </si>
  <si>
    <r>
      <rPr>
        <b/>
        <sz val="12"/>
        <color theme="1"/>
        <rFont val="Calibri"/>
        <family val="2"/>
        <scheme val="minor"/>
      </rPr>
      <t>Award Period:</t>
    </r>
    <r>
      <rPr>
        <sz val="12"/>
        <color theme="1"/>
        <rFont val="Calibri"/>
        <family val="2"/>
        <scheme val="minor"/>
      </rPr>
      <t xml:space="preserve">  One (1) Year Award</t>
    </r>
  </si>
  <si>
    <t>Bid Title: Latham NY Audiovisual (AV)</t>
  </si>
  <si>
    <t>Bid Number: 23-001</t>
  </si>
  <si>
    <t>IFB 23-001 -Latham NY Audiovisual (AV)</t>
  </si>
  <si>
    <t xml:space="preserve">Room Name </t>
  </si>
  <si>
    <t xml:space="preserve">Equipment </t>
  </si>
  <si>
    <t>Labor &amp; Shipping</t>
  </si>
  <si>
    <t xml:space="preserve">Room Totals </t>
  </si>
  <si>
    <t>Video Equipment</t>
  </si>
  <si>
    <t>Item #</t>
  </si>
  <si>
    <t>Qty</t>
  </si>
  <si>
    <t>Manufacturer</t>
  </si>
  <si>
    <t>Part Number</t>
  </si>
  <si>
    <t>Unit Cost</t>
  </si>
  <si>
    <t>Extended Price</t>
  </si>
  <si>
    <t xml:space="preserve">Infocus </t>
  </si>
  <si>
    <t>INF9855</t>
  </si>
  <si>
    <t>98" 4K Touch Enabled LCD Flat Panel Monitors</t>
  </si>
  <si>
    <t xml:space="preserve">Chief </t>
  </si>
  <si>
    <t>PSMH2079</t>
  </si>
  <si>
    <t>Heavy Duty Flat Panel Wall Mount</t>
  </si>
  <si>
    <t>Samsung</t>
  </si>
  <si>
    <t>QE75T</t>
  </si>
  <si>
    <t>75"  4K LCD Flat Panel Monitors</t>
  </si>
  <si>
    <t>TS525TU</t>
  </si>
  <si>
    <t>Large Thinstall Dual Swing Arm Wall Display Mount</t>
  </si>
  <si>
    <t>PAC526 FCW</t>
  </si>
  <si>
    <t xml:space="preserve">Monitor Back Boxes with Covers </t>
  </si>
  <si>
    <t>OFE</t>
  </si>
  <si>
    <t xml:space="preserve">Extron </t>
  </si>
  <si>
    <t>60-1382-01</t>
  </si>
  <si>
    <t xml:space="preserve">DTP CrossPoint 86 4K Switcher  </t>
  </si>
  <si>
    <t>60-1271-13</t>
  </si>
  <si>
    <t>DTP HDMI 4K 230 Rx DTP Receiver Units</t>
  </si>
  <si>
    <t>Extron</t>
  </si>
  <si>
    <t>60-1607-01</t>
  </si>
  <si>
    <t>DA2 HD 4K PLUS Two Output HDMI DA</t>
  </si>
  <si>
    <t>60-300-03</t>
  </si>
  <si>
    <t>AAP 102 Two Gang Wall Plate White</t>
  </si>
  <si>
    <t>70-616-13</t>
  </si>
  <si>
    <t>AAP One HDMI Female to Female on 10" Pigtail *Label 1 IN, 1 OUT</t>
  </si>
  <si>
    <t>70-103-27</t>
  </si>
  <si>
    <t>AAP Two XLR 3-pin Male to Solder Cups *Label Audio Out</t>
  </si>
  <si>
    <t>60-1834-01</t>
  </si>
  <si>
    <t xml:space="preserve">SW4 USB Pro Switcher </t>
  </si>
  <si>
    <t>60-604-21</t>
  </si>
  <si>
    <t>RSB 123 1U 3.5" Deep Basic Rack Shelf, Gray</t>
  </si>
  <si>
    <t>26-726-35</t>
  </si>
  <si>
    <t>HD Pro P/35 HDMI Premium High Speed Optical Cables 35' Plenum</t>
  </si>
  <si>
    <t xml:space="preserve">Comprehensive </t>
  </si>
  <si>
    <t>USB3-AMF-35PROAP</t>
  </si>
  <si>
    <t>Plenum Active USB 3.0 A Male to Female Extension Cables 35ft</t>
  </si>
  <si>
    <t>Poly</t>
  </si>
  <si>
    <t>7200-85860-001</t>
  </si>
  <si>
    <t xml:space="preserve">G7500 Codec </t>
  </si>
  <si>
    <t>2200-87090-001</t>
  </si>
  <si>
    <t>Studio E70 Camera</t>
  </si>
  <si>
    <t>2215-87372-001</t>
  </si>
  <si>
    <t>Studio E70 VESA Camera Monitor Bracket</t>
  </si>
  <si>
    <t> 2457-30757-110</t>
  </si>
  <si>
    <t>Poly - USB-C cable - USB Type A to 24 pin USB-C - 33 ft</t>
  </si>
  <si>
    <t>2200-37860-001</t>
  </si>
  <si>
    <t>TC10 Touch Controller Black</t>
  </si>
  <si>
    <t>*4877-09900-630</t>
  </si>
  <si>
    <r>
      <t>*Purchase First: RealConnect Service for Office 365.</t>
    </r>
    <r>
      <rPr>
        <sz val="11"/>
        <color rgb="FF000000"/>
        <rFont val="Calibri"/>
        <family val="2"/>
        <scheme val="minor"/>
      </rPr>
      <t> </t>
    </r>
    <r>
      <rPr>
        <b/>
        <sz val="11"/>
        <color rgb="FF000000"/>
        <rFont val="Calibri"/>
        <family val="2"/>
        <scheme val="minor"/>
      </rPr>
      <t>Enterprise-wide Trial</t>
    </r>
    <r>
      <rPr>
        <sz val="11"/>
        <color rgb="FF000000"/>
        <rFont val="Calibri"/>
        <family val="2"/>
        <scheme val="minor"/>
      </rPr>
      <t> Subscription - enables 5 Concurrent VTCs for a 60 day trial. Only includes community support</t>
    </r>
    <r>
      <rPr>
        <sz val="7"/>
        <color rgb="FF000000"/>
        <rFont val="Calibri"/>
        <family val="2"/>
        <scheme val="minor"/>
      </rPr>
      <t>.</t>
    </r>
  </si>
  <si>
    <t>N/C</t>
  </si>
  <si>
    <t>*4877-09900-671</t>
  </si>
  <si>
    <t>*Purchase Second: Poly RealConnect for Microsoft Teams video interop – subscription license – 1yr</t>
  </si>
  <si>
    <t xml:space="preserve">Poly </t>
  </si>
  <si>
    <t>487P-87310-362</t>
  </si>
  <si>
    <t>3-year Partner provided service on G7500 presentation kit</t>
  </si>
  <si>
    <t xml:space="preserve">PTZ Optics </t>
  </si>
  <si>
    <t>PT12X-4K-WH-G3</t>
  </si>
  <si>
    <t xml:space="preserve">PTZ Move 4K Auto Tracking Camera 12X Zoom </t>
  </si>
  <si>
    <t>SCT</t>
  </si>
  <si>
    <t>RC4-UNI KIT</t>
  </si>
  <si>
    <t xml:space="preserve">Camera Extension Kit </t>
  </si>
  <si>
    <t>RC-SDA</t>
  </si>
  <si>
    <t xml:space="preserve">Remote Camera Unit </t>
  </si>
  <si>
    <t>RCC-H030-1.0M</t>
  </si>
  <si>
    <t xml:space="preserve">Poly G7500 HDCI Cable </t>
  </si>
  <si>
    <t xml:space="preserve">RCT-UNI </t>
  </si>
  <si>
    <t xml:space="preserve">Camera ACT Ceiling Mount </t>
  </si>
  <si>
    <t>RC-RKM</t>
  </si>
  <si>
    <t xml:space="preserve">Rack Kit for Poly G7500 and SCT Camera Modules </t>
  </si>
  <si>
    <t>Logitech</t>
  </si>
  <si>
    <t>MK545</t>
  </si>
  <si>
    <t>Wireless Keyboard and Mouse Package</t>
  </si>
  <si>
    <t>TBD</t>
  </si>
  <si>
    <t>OAG Standard Small Form Factor Resident PC</t>
  </si>
  <si>
    <t xml:space="preserve">Middle Atlantic </t>
  </si>
  <si>
    <t>U1V</t>
  </si>
  <si>
    <t xml:space="preserve">1 RU Vented Rack Shelf for the Above </t>
  </si>
  <si>
    <t>Misc.</t>
  </si>
  <si>
    <t>Lot Materials</t>
  </si>
  <si>
    <t>Lot as Required: Pre-Made HDMI, CAT-6, Mini DisplayPort, USB-A,B&amp;C and All Misc. Cables, Bulk CAT-6 and XTP-DTP-22 Cables, Adapters and Connectors for a Complete Working System.</t>
  </si>
  <si>
    <t>Audio Equipment</t>
  </si>
  <si>
    <t xml:space="preserve">Shure </t>
  </si>
  <si>
    <t>MXA920W-S</t>
  </si>
  <si>
    <t>24" Square Ceiling Microphone Array White</t>
  </si>
  <si>
    <t>MXN5W-C</t>
  </si>
  <si>
    <t>Dante Enabled Ceiling Speaker PoE+</t>
  </si>
  <si>
    <t>A-MXN5-TB</t>
  </si>
  <si>
    <t xml:space="preserve">Tile Bridge for the MXN5W-C  </t>
  </si>
  <si>
    <t>MXWAPT2</t>
  </si>
  <si>
    <t xml:space="preserve">Wireless Microphone Access Point Receiver w/ Dante  </t>
  </si>
  <si>
    <t>MXWNCS2</t>
  </si>
  <si>
    <t>Two-Channel Networked Charging Station</t>
  </si>
  <si>
    <t>MXW1</t>
  </si>
  <si>
    <t>Hybrid Bodypack Transmitter</t>
  </si>
  <si>
    <t>WL185</t>
  </si>
  <si>
    <t xml:space="preserve">Lavaliere Microphone </t>
  </si>
  <si>
    <t>WCM16</t>
  </si>
  <si>
    <t xml:space="preserve">Head Worn Microphone </t>
  </si>
  <si>
    <t xml:space="preserve">MXW2/SM58 </t>
  </si>
  <si>
    <t xml:space="preserve">Handheld Microphone </t>
  </si>
  <si>
    <t>EXTRON</t>
  </si>
  <si>
    <t>60-1823-10</t>
  </si>
  <si>
    <t>DMP 64 Plus 6x4 ProDSP Dante Digital Matrix Processor</t>
  </si>
  <si>
    <t xml:space="preserve">Sennheiser </t>
  </si>
  <si>
    <t>Mobile Connect Station</t>
  </si>
  <si>
    <t xml:space="preserve">Hearing Assistive Audio-to-Network Bridge, *Share Rack Shelf </t>
  </si>
  <si>
    <t>Lot as Required: Pre-Made Audio Cables, Bulk Cable, Adapters and Connectors for a Complete Working System.</t>
  </si>
  <si>
    <t>Control Equipment</t>
  </si>
  <si>
    <t xml:space="preserve">	60-1914-01A</t>
  </si>
  <si>
    <t>IPCP Pro 255Q xi IPCP Pro xi Control Proc., LL UI Upgrade</t>
  </si>
  <si>
    <t>Cisco</t>
  </si>
  <si>
    <t>SG350X-24MP-K9-xx</t>
  </si>
  <si>
    <t>SG350X-24MP   24x 10/100/1000 PoE+ ports 
4x 10G ports (2x 10GBase-T/SFP+ combo + 2x SFP+) 382W PoE power budget. Confirm Final PoE Budget Prior to Order. Configure for Dante AES67. Provide all Fiber Link Accessories and Cables as Required to Connect Room Sections 217 &amp; 218</t>
  </si>
  <si>
    <t>Misc. Equipment</t>
  </si>
  <si>
    <t>Salamander</t>
  </si>
  <si>
    <t>C2/327/C-38355-4</t>
  </si>
  <si>
    <t xml:space="preserve">Two Bay Rack Cabinets. Dimensions: 44 " W x 31.25 " H x 21.25 " D w/ Casters, Vented Back Panels, Side Grommets, 15 RU Rack Rails
</t>
  </si>
  <si>
    <t>SA/RM/PDU</t>
  </si>
  <si>
    <t xml:space="preserve">Rack Mounted Power Distribution Unit, 1-U
</t>
  </si>
  <si>
    <t>Middle Atlantic</t>
  </si>
  <si>
    <t xml:space="preserve">Lot Misc. </t>
  </si>
  <si>
    <t xml:space="preserve">Rack Shelfs, Blanks Panels and Vents as Required </t>
  </si>
  <si>
    <t>SS</t>
  </si>
  <si>
    <t xml:space="preserve">1 RU Sliding Shelf for Shure MXWNCS2 with Mics for Clearance </t>
  </si>
  <si>
    <t>AV Contractor</t>
  </si>
  <si>
    <t>Shop Stock</t>
  </si>
  <si>
    <t>Miscellaneous Cables, Bulk &amp; Pre-made, Shielded Plenum CAT-6 Cable, Connectors, Fasteners, Rack Power Extensions &amp; Outlets etc. for a complete working system</t>
  </si>
  <si>
    <t>Room Equipment Total</t>
  </si>
  <si>
    <t>Shipping and Labor</t>
  </si>
  <si>
    <t>Engineering (Design/Engineering/Drafting/Submittals)</t>
  </si>
  <si>
    <t>Rack Fabrication</t>
  </si>
  <si>
    <t>On-Site Labor</t>
  </si>
  <si>
    <t>Project Management and Coordination</t>
  </si>
  <si>
    <t>Warranty and Maintenance</t>
  </si>
  <si>
    <t>Shipping/Handling/Storage Fees</t>
  </si>
  <si>
    <t>Shipping and Labor Total</t>
  </si>
  <si>
    <t>INF8655</t>
  </si>
  <si>
    <t>86" 4K Touch Enabled LCD Flat Panel Monitors</t>
  </si>
  <si>
    <t>LSM1U-G</t>
  </si>
  <si>
    <t xml:space="preserve">Large Fusion Wall Mount </t>
  </si>
  <si>
    <t>FHB5037</t>
  </si>
  <si>
    <t>Hardware Kit</t>
  </si>
  <si>
    <t>Monitor Back Boxes with Cover</t>
  </si>
  <si>
    <t>60-1604-01</t>
  </si>
  <si>
    <t>SW4 HD 4K PLUS Four Input 4K/60 HDMI Switcher</t>
  </si>
  <si>
    <t>60-1878-02</t>
  </si>
  <si>
    <t>DSC 401 A 4K/60 HDMI to HDMI Scaler </t>
  </si>
  <si>
    <t>Ethereal</t>
  </si>
  <si>
    <t>HDM-A102</t>
  </si>
  <si>
    <t>HDMI Hot Plug Controller</t>
  </si>
  <si>
    <t>26-726-50</t>
  </si>
  <si>
    <t>HD Pro P/50 HDMI Premium High Speed Optical Cables 50' Plenum</t>
  </si>
  <si>
    <t>26-726-25</t>
  </si>
  <si>
    <t>HD Pro P/25 HDMI Premium High Speed Optical Cables 25' Plenum</t>
  </si>
  <si>
    <t>26-741-25</t>
  </si>
  <si>
    <t xml:space="preserve">USBC Pro/25 5Gbps USB-C 3.2 Optical Cables with 4K/30 Video </t>
  </si>
  <si>
    <t>Comprehensive</t>
  </si>
  <si>
    <t>USB3-AMF-50PROAP</t>
  </si>
  <si>
    <t>Plenum Active USB 3.0 A Male to Female Extension Cables 50ft</t>
  </si>
  <si>
    <t>USB3-AMF-25PROAP</t>
  </si>
  <si>
    <t>Plenum Active USB 3.0 A Male to Female Extension Cables 25ft</t>
  </si>
  <si>
    <t>USB2-AB-25PROAP</t>
  </si>
  <si>
    <t>Active Plenum USB A Male to B Male Cable 25ft</t>
  </si>
  <si>
    <t>FSR</t>
  </si>
  <si>
    <t>DR-C3.1-15M</t>
  </si>
  <si>
    <t>USB-C to USB-C Optical Cable 49' / 15M</t>
  </si>
  <si>
    <t>7200-87290-001</t>
  </si>
  <si>
    <t>POLY STUDIO X70 Camera Bar</t>
  </si>
  <si>
    <t>Studio X70 VESA Camera Monitor Bracket</t>
  </si>
  <si>
    <t>2200-69631-001</t>
  </si>
  <si>
    <t xml:space="preserve">Expansion Microphone </t>
  </si>
  <si>
    <t>2215-88019-001</t>
  </si>
  <si>
    <t>Poly External Mic Cable Extender Kit - A pair of dongles that allow extending the Poly Expansion Mic with standard Ethernet cables of up to 30m</t>
  </si>
  <si>
    <t>4877-09900-671</t>
  </si>
  <si>
    <t>Poly RealConnect for Microsoft Teams video interop – subscription license – 1yr</t>
  </si>
  <si>
    <t>487P-82790-362</t>
  </si>
  <si>
    <t>Partner Poly+, Three Year, POLY STUDIO X70</t>
  </si>
  <si>
    <t xml:space="preserve">Vaddio </t>
  </si>
  <si>
    <t>535-2000-206</t>
  </si>
  <si>
    <t xml:space="preserve">Universal PTZ Camera Ceiling Tile Bridge Mount </t>
  </si>
  <si>
    <t>Lot as Required: Pre-Made HDMI, CAT-6, Mini DisplayPort, USB-A,B&amp;C and All Misc. Cables, Bulk CAT-6 Cable, Adapters and Connectors for a Complete Working System.</t>
  </si>
  <si>
    <t>60-1911-01A</t>
  </si>
  <si>
    <t>IPCP Pro 250 xi IPCP Pro xi Control Proc., LL UI Upgrade</t>
  </si>
  <si>
    <t xml:space="preserve">Cisco </t>
  </si>
  <si>
    <t>3560CX-12PC-S</t>
  </si>
  <si>
    <t xml:space="preserve">12 Port - 8 Port PoE+ Ethernet Switch </t>
  </si>
  <si>
    <t xml:space="preserve">C2/317/C-38331-5
</t>
  </si>
  <si>
    <t xml:space="preserve">One Bay Rack Cabinets. Dimensions: 30 " H x 21.25 " D w/ Casters, Vented Back Panels, 15 RU Rack Rails
</t>
  </si>
  <si>
    <t xml:space="preserve">Herman Miller </t>
  </si>
  <si>
    <t>Headway</t>
  </si>
  <si>
    <t xml:space="preserve">12 Person Conference Room Table </t>
  </si>
  <si>
    <t>70-1185-02</t>
  </si>
  <si>
    <t>Cable Cubby 1402 Black, AC module Not Included</t>
  </si>
  <si>
    <t>60-1890-01</t>
  </si>
  <si>
    <t>AC+USB 244 US, Cord 2US AC &amp; 2USBA, 12 A Breaker, Integ PS, 2 Outlets</t>
  </si>
  <si>
    <t>70-090-11</t>
  </si>
  <si>
    <t>Single Space AAP - Black: Blank Plate</t>
  </si>
  <si>
    <t>70-090-12</t>
  </si>
  <si>
    <t>Double Space AAP - Black: Blank Plate</t>
  </si>
  <si>
    <t>70-270-01</t>
  </si>
  <si>
    <t>Single Space AAP - Black: Left version, Grommets Included</t>
  </si>
  <si>
    <t>70-267-01</t>
  </si>
  <si>
    <t>Single Space AAP - Black: Right version, Grommets Included</t>
  </si>
  <si>
    <t>70-100-14</t>
  </si>
  <si>
    <t>Two Shielded RJ-45 Female to Female Barrel for CAT 5e</t>
  </si>
  <si>
    <t>Miscellaneous Cables, Bulk &amp; Pre-made, Shielded Plenum CAT-6 Cable, Connectors, Fasteners, Table Power Extensions &amp; Plug Strips, etc. for a complete working system</t>
  </si>
  <si>
    <t>Control Programming</t>
  </si>
  <si>
    <t>* AV PM Shall Coordinate Delivery of all OFE Equipment</t>
  </si>
  <si>
    <t>INF7555</t>
  </si>
  <si>
    <t>75" 4K Touch Enabled LCD Flat Panel Monitors</t>
  </si>
  <si>
    <t>LSTU</t>
  </si>
  <si>
    <t xml:space="preserve">10 Person Conference Room Table </t>
  </si>
  <si>
    <t>DR-C3.1-10M</t>
  </si>
  <si>
    <t>USB-C to USB-C Optical Cable 33' / 10M</t>
  </si>
  <si>
    <t xml:space="preserve">8 Person Conference Room Table </t>
  </si>
  <si>
    <r>
      <t>·</t>
    </r>
    <r>
      <rPr>
        <sz val="7"/>
        <color theme="1"/>
        <rFont val="Times New Roman"/>
        <family val="1"/>
      </rPr>
      <t xml:space="preserve">         </t>
    </r>
    <r>
      <rPr>
        <sz val="10"/>
        <color theme="1"/>
        <rFont val="Palatino Linotype"/>
        <family val="1"/>
      </rPr>
      <t>Project</t>
    </r>
    <r>
      <rPr>
        <sz val="10"/>
        <color theme="1"/>
        <rFont val="Times New Roman"/>
        <family val="1"/>
      </rPr>
      <t xml:space="preserve"> </t>
    </r>
    <r>
      <rPr>
        <sz val="10"/>
        <color theme="1"/>
        <rFont val="Palatino Linotype"/>
        <family val="1"/>
      </rPr>
      <t>Engineer</t>
    </r>
  </si>
  <si>
    <r>
      <t>·</t>
    </r>
    <r>
      <rPr>
        <sz val="7"/>
        <color theme="1"/>
        <rFont val="Times New Roman"/>
        <family val="1"/>
      </rPr>
      <t xml:space="preserve">         </t>
    </r>
    <r>
      <rPr>
        <sz val="10"/>
        <color theme="1"/>
        <rFont val="Palatino Linotype"/>
        <family val="1"/>
      </rPr>
      <t>Project</t>
    </r>
    <r>
      <rPr>
        <sz val="10"/>
        <color theme="1"/>
        <rFont val="Times New Roman"/>
        <family val="1"/>
      </rPr>
      <t xml:space="preserve"> </t>
    </r>
    <r>
      <rPr>
        <sz val="10"/>
        <color theme="1"/>
        <rFont val="Palatino Linotype"/>
        <family val="1"/>
      </rPr>
      <t>Manager</t>
    </r>
  </si>
  <si>
    <r>
      <t>·</t>
    </r>
    <r>
      <rPr>
        <sz val="7"/>
        <color theme="1"/>
        <rFont val="Times New Roman"/>
        <family val="1"/>
      </rPr>
      <t xml:space="preserve">         </t>
    </r>
    <r>
      <rPr>
        <sz val="10"/>
        <color theme="1"/>
        <rFont val="Palatino Linotype"/>
        <family val="1"/>
      </rPr>
      <t>Lead</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</si>
  <si>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Field</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</si>
  <si>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Rack</t>
    </r>
    <r>
      <rPr>
        <sz val="10"/>
        <color theme="1"/>
        <rFont val="Times New Roman"/>
        <family val="1"/>
      </rPr>
      <t xml:space="preserve"> </t>
    </r>
    <r>
      <rPr>
        <sz val="10"/>
        <color theme="1"/>
        <rFont val="Palatino Linotype"/>
        <family val="1"/>
      </rPr>
      <t>Fabrication</t>
    </r>
  </si>
  <si>
    <r>
      <t>·</t>
    </r>
    <r>
      <rPr>
        <sz val="7"/>
        <color theme="1"/>
        <rFont val="Times New Roman"/>
        <family val="1"/>
      </rPr>
      <t xml:space="preserve">         </t>
    </r>
    <r>
      <rPr>
        <sz val="10"/>
        <color theme="1"/>
        <rFont val="Palatino Linotype"/>
        <family val="1"/>
      </rPr>
      <t>CAD</t>
    </r>
    <r>
      <rPr>
        <sz val="10"/>
        <color theme="1"/>
        <rFont val="Times New Roman"/>
        <family val="1"/>
      </rPr>
      <t xml:space="preserve"> </t>
    </r>
    <r>
      <rPr>
        <sz val="10"/>
        <color theme="1"/>
        <rFont val="Palatino Linotype"/>
        <family val="1"/>
      </rPr>
      <t>Operator</t>
    </r>
  </si>
  <si>
    <r>
      <t>·</t>
    </r>
    <r>
      <rPr>
        <sz val="7"/>
        <color theme="1"/>
        <rFont val="Times New Roman"/>
        <family val="1"/>
      </rPr>
      <t xml:space="preserve">         </t>
    </r>
    <r>
      <rPr>
        <sz val="10"/>
        <color theme="1"/>
        <rFont val="Palatino Linotype"/>
        <family val="1"/>
      </rPr>
      <t>Programmer</t>
    </r>
  </si>
  <si>
    <r>
      <t>·</t>
    </r>
    <r>
      <rPr>
        <sz val="7"/>
        <color theme="1"/>
        <rFont val="Times New Roman"/>
        <family val="1"/>
      </rPr>
      <t xml:space="preserve">         </t>
    </r>
    <r>
      <rPr>
        <sz val="10"/>
        <color theme="1"/>
        <rFont val="Palatino Linotype"/>
        <family val="1"/>
      </rPr>
      <t>Service</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</si>
  <si>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Manuals</t>
    </r>
  </si>
  <si>
    <r>
      <t>·</t>
    </r>
    <r>
      <rPr>
        <sz val="7"/>
        <color theme="1"/>
        <rFont val="Times New Roman"/>
        <family val="1"/>
      </rPr>
      <t xml:space="preserve">         </t>
    </r>
    <r>
      <rPr>
        <sz val="10"/>
        <color theme="1"/>
        <rFont val="Palatino Linotype"/>
        <family val="1"/>
      </rPr>
      <t>Admin.</t>
    </r>
  </si>
  <si>
    <t>Describe how the bidder demonstrated expertise in the audio/visual products, implementation, integration and post-implementation support.</t>
  </si>
  <si>
    <t xml:space="preserve">The undersigned certifies that they are duly elected and authorized officer of the company and that, as such, are authorized to sign this Invitation For Bid (IFB), on behalf of the company, to obligate the company to comply with all of the terms and conditions placed on this RFP, and in connection with this RFP to make, execute and deliver on behalf of the company all appendices, contract agreements, representations and instruments of every kind.  </t>
  </si>
  <si>
    <r>
      <t>TO THE REFERENCE: The Bidder named above is responding to a NYS Office of the Attorney General bid solicitation for</t>
    </r>
    <r>
      <rPr>
        <sz val="11"/>
        <color rgb="FFFF0000"/>
        <rFont val="Times New Roman"/>
        <family val="1"/>
      </rPr>
      <t xml:space="preserve"> </t>
    </r>
    <r>
      <rPr>
        <b/>
        <sz val="11"/>
        <rFont val="Times New Roman"/>
        <family val="1"/>
      </rPr>
      <t>Latham NY Audiovisual (AV)</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</si>
  <si>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Not Avail Within 30 Days</t>
  </si>
  <si>
    <t>Sustitution</t>
  </si>
  <si>
    <t>Deliverable 5 - MPR Divisible Conference Rooms 217-218</t>
  </si>
  <si>
    <t>Deliverable 2 - JAD Conference 324</t>
  </si>
  <si>
    <t>Deliverable 1 - Video Conference 203</t>
  </si>
  <si>
    <t>Deliverable 3 - Medium Conference 336</t>
  </si>
  <si>
    <t>Deliverable 4 - Video Conference 337</t>
  </si>
  <si>
    <t>Deliverable 5 - Divisible MPR 217-218</t>
  </si>
  <si>
    <t>Deliverable 6 - Second Year Service Contract</t>
  </si>
  <si>
    <t>Deliverable 7 - Third Year Service Contract</t>
  </si>
  <si>
    <t xml:space="preserve">Deliverable 8 - Fourth year Service Contract </t>
  </si>
  <si>
    <t>COMMENTS</t>
  </si>
  <si>
    <t>FAIL (NO)</t>
  </si>
  <si>
    <t>PASS (YES)</t>
  </si>
  <si>
    <t>DATE:</t>
  </si>
  <si>
    <t>EVALUATOR SIGNATURE:</t>
  </si>
  <si>
    <t>EVALUATOR NAME:</t>
  </si>
  <si>
    <t>BIDDER NAME:</t>
  </si>
  <si>
    <t>Deliverable #</t>
  </si>
  <si>
    <t>Original Part Number</t>
  </si>
  <si>
    <t>Substitute Part Number</t>
  </si>
  <si>
    <t>Substitute Part Description</t>
  </si>
  <si>
    <t>Bidder Substitution List</t>
  </si>
  <si>
    <t>Part not available within 30 days</t>
  </si>
  <si>
    <r>
      <rPr>
        <b/>
        <sz val="12"/>
        <color theme="1"/>
        <rFont val="Calibri"/>
        <family val="2"/>
        <scheme val="minor"/>
      </rPr>
      <t xml:space="preserve">*Substituitions </t>
    </r>
    <r>
      <rPr>
        <sz val="12"/>
        <color theme="1"/>
        <rFont val="Calibri"/>
        <family val="2"/>
        <scheme val="minor"/>
      </rPr>
      <t xml:space="preserve">must be documented by the bidder on the Substitution Worksheet.  All fields must be completed.  If the same part will be substituted on multiple deliverables, it only needs to be listed once with the deliverables affected listed in column 1.  </t>
    </r>
  </si>
  <si>
    <t>Product Sustitution*</t>
  </si>
  <si>
    <t>Deliverable Grand Total</t>
  </si>
  <si>
    <t>Deliverable 6, 7, &amp; 8 - Additional Service Contracts</t>
  </si>
  <si>
    <t>Annual Cost</t>
  </si>
  <si>
    <t>*Deliverable 6 - Second Year Service Contract</t>
  </si>
  <si>
    <t>*Deliverable 7 - Third Year Service Contract</t>
  </si>
  <si>
    <t xml:space="preserve">*Deliverable 8 - Fourth year Service Contract </t>
  </si>
  <si>
    <t>Standard Hourly Rates:</t>
  </si>
  <si>
    <t>Title</t>
  </si>
  <si>
    <t>Rate</t>
  </si>
  <si>
    <t xml:space="preserve">*Contractor to provide same services, response times, and coverages as the first-year onsite service as described in sections 3.7 D &amp; E of the Bid Specifications.   </t>
  </si>
  <si>
    <t># Employees</t>
  </si>
  <si>
    <t>Hours</t>
  </si>
  <si>
    <t>Subtotal</t>
  </si>
  <si>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</si>
  <si>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 xml:space="preserve">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 </t>
    </r>
    <r>
      <rPr>
        <sz val="12"/>
        <color theme="1"/>
        <rFont val="Calibri"/>
        <family val="2"/>
        <scheme val="minor"/>
      </rPr>
      <t xml:space="preserve">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</si>
  <si>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 xml:space="preserve">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  </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</si>
  <si>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t>TOTAL</t>
  </si>
  <si>
    <t># EMPLOYEES</t>
  </si>
  <si>
    <t>HOURS</t>
  </si>
  <si>
    <t>RATE</t>
  </si>
  <si>
    <t>TITLE</t>
  </si>
  <si>
    <t>STANDARD HOURLY RATES:</t>
  </si>
  <si>
    <t>Deliverable 6 Total</t>
  </si>
  <si>
    <t>Deliverable 8 Total</t>
  </si>
  <si>
    <t>Deliverable 7 Total</t>
  </si>
  <si>
    <t>TOTAL DELIVERABLES</t>
  </si>
  <si>
    <t>Attachment D - SUBSTITUTION WORKSHEET</t>
  </si>
  <si>
    <t>OAG ONLY - Product Review (Pass/Fail)</t>
  </si>
  <si>
    <t>Line #</t>
  </si>
  <si>
    <t>Original Manufacturer Name</t>
  </si>
  <si>
    <t>Substitute Manufacturer Name</t>
  </si>
  <si>
    <t>Manufacturer Name</t>
  </si>
  <si>
    <t>Number of days until available</t>
  </si>
  <si>
    <t>Installation impact</t>
  </si>
  <si>
    <t>OAG ONLY - Product Delay Impact Review (Pass/Fail)</t>
  </si>
  <si>
    <t>Attachment E - Products Past 30 Day WORKSHEET</t>
  </si>
  <si>
    <t>Bidder must provide a complete list of items that will not be deliverable in 30 days. All fields in yellow must be completed, including an estimated number of days when the product ill be available and information on the impact of that delay.  If the same part will be delayed on multiple deliverables, it only needs to be listed once with the deliverables affected listed in column 1 and the impact fully addressed.   Multiple worksheets can be attached as necessary.</t>
  </si>
  <si>
    <t>Bidder must provide a complete list of substitions, all fields in yellow must be completed.  If the same part will be substituted on multiple deliverables, it only needs to be listed once and the deliverables affected listed in column 1.   Multiple worksheets can be attached as necessary.</t>
  </si>
  <si>
    <r>
      <t>Project/Contract meets the requirements set forth in</t>
    </r>
    <r>
      <rPr>
        <sz val="11"/>
        <color rgb="FFFF0000"/>
        <rFont val="Times New Roman"/>
        <family val="1"/>
      </rPr>
      <t xml:space="preserve"> </t>
    </r>
    <r>
      <rPr>
        <sz val="11"/>
        <rFont val="Times New Roman"/>
        <family val="1"/>
      </rPr>
      <t>RFP 23-001</t>
    </r>
  </si>
  <si>
    <t>If FAIL, describe specific details on where the product described does not meet the requirements:</t>
  </si>
  <si>
    <t>Was additional clarification needed from the bidder? (if Yes attach)</t>
  </si>
  <si>
    <t>Delays will not negatively impact installation</t>
  </si>
  <si>
    <t>If FAIL, describe specific details on the untenable impacts:</t>
  </si>
  <si>
    <r>
      <t>Substitutions meets the requirements set forth in</t>
    </r>
    <r>
      <rPr>
        <b/>
        <sz val="11"/>
        <color rgb="FFFF0000"/>
        <rFont val="Times New Roman"/>
        <family val="1"/>
      </rPr>
      <t xml:space="preserve"> </t>
    </r>
    <r>
      <rPr>
        <b/>
        <sz val="11"/>
        <rFont val="Times New Roman"/>
        <family val="1"/>
      </rPr>
      <t>RFP 23-001</t>
    </r>
  </si>
  <si>
    <t>Bid Issue Date: 7/3/2023</t>
  </si>
  <si>
    <t>Bid Due: 7/25/2023</t>
  </si>
  <si>
    <t>Bid Issued:  7/3/2023</t>
  </si>
  <si>
    <t>Bid Due:  7/18/2023</t>
  </si>
  <si>
    <t>ATTACHMENT C - BID FINANCIAL RESPONSE Summary</t>
  </si>
  <si>
    <t xml:space="preserve">Fields in this section will autofill from the deliverable pages.  Bidders are to complete all fields on all deliverables. The Contractor is Responsible to Verify All of Their Pricing Data Entry is Accurate on Each Excel Tab and on this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</si>
</sst>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6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1"/>
      <color theme="1"/>
      <name val="Calibri"/>
      <family val="2"/>
      <scheme val="minor"/>
    </font>
    <font>
      <b/>
      <sz val="18"/>
      <color theme="1"/>
      <name val="Times New Roman"/>
      <family val="1"/>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FF0000"/>
      <name val="Times New Roman"/>
      <family val="1"/>
    </font>
    <font>
      <b/>
      <sz val="11"/>
      <name val="Times New Roman"/>
      <family val="1"/>
    </font>
    <font>
      <b/>
      <u/>
      <sz val="12"/>
      <color theme="1"/>
      <name val="Calibri"/>
      <family val="2"/>
      <scheme val="minor"/>
    </font>
    <font>
      <b/>
      <u/>
      <sz val="12"/>
      <name val="Arial"/>
      <family val="2"/>
    </font>
    <font>
      <b/>
      <sz val="12"/>
      <name val="Arial"/>
      <family val="2"/>
    </font>
    <font>
      <sz val="10"/>
      <name val="Arial"/>
      <family val="2"/>
    </font>
    <font>
      <b/>
      <sz val="11"/>
      <color rgb="FF000000"/>
      <name val="Calibri"/>
      <family val="2"/>
    </font>
    <font>
      <sz val="11"/>
      <color indexed="8"/>
      <name val="Calibri"/>
      <family val="2"/>
    </font>
    <font>
      <b/>
      <sz val="11"/>
      <name val="Calibri"/>
      <family val="2"/>
    </font>
    <font>
      <sz val="11"/>
      <color indexed="9"/>
      <name val="Calibri"/>
      <family val="2"/>
    </font>
    <font>
      <sz val="11"/>
      <color indexed="13"/>
      <name val="Calibri"/>
      <family val="2"/>
    </font>
    <font>
      <b/>
      <sz val="11"/>
      <color indexed="8"/>
      <name val="Calibri"/>
      <family val="2"/>
    </font>
    <font>
      <sz val="11"/>
      <name val="Calibri"/>
      <family val="2"/>
    </font>
    <font>
      <sz val="11"/>
      <color rgb="FF040C2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1"/>
      <color rgb="FFFF0000"/>
      <name val="Calibri"/>
      <family val="2"/>
    </font>
    <font>
      <sz val="10"/>
      <color indexed="56"/>
      <name val="Calibri"/>
      <family val="2"/>
    </font>
    <font>
      <sz val="10"/>
      <color indexed="18"/>
      <name val="Calibri"/>
      <family val="2"/>
    </font>
    <font>
      <b/>
      <sz val="10"/>
      <name val="Calibri"/>
      <family val="2"/>
    </font>
    <font>
      <b/>
      <sz val="11"/>
      <color indexed="56"/>
      <name val="Calibri"/>
      <family val="2"/>
    </font>
    <font>
      <sz val="10"/>
      <name val="MS Sans Serif"/>
      <family val="2"/>
    </font>
    <font>
      <b/>
      <sz val="10"/>
      <name val="MS Sans Serif"/>
      <family val="2"/>
    </font>
    <font>
      <sz val="11"/>
      <name val="Arial"/>
      <family val="2"/>
    </font>
    <font>
      <b/>
      <sz val="11"/>
      <name val="Arial"/>
      <family val="2"/>
    </font>
    <font>
      <sz val="10"/>
      <name val="Calibri"/>
      <family val="2"/>
    </font>
    <font>
      <b/>
      <sz val="11"/>
      <color indexed="9"/>
      <name val="Calibri"/>
      <family val="2"/>
    </font>
    <font>
      <sz val="10"/>
      <color theme="1"/>
      <name val="Symbol"/>
      <family val="1"/>
      <charset val="2"/>
    </font>
    <font>
      <sz val="7"/>
      <color theme="1"/>
      <name val="Times New Roman"/>
      <family val="1"/>
    </font>
    <font>
      <sz val="10"/>
      <color theme="1"/>
      <name val="Palatino Linotype"/>
      <family val="1"/>
    </font>
    <font>
      <sz val="10"/>
      <color theme="1"/>
      <name val="Times New Roman"/>
      <family val="1"/>
    </font>
    <font>
      <b/>
      <sz val="18"/>
      <color rgb="FF000000"/>
      <name val="Calibri"/>
      <family val="2"/>
    </font>
    <font>
      <sz val="9"/>
      <color theme="1"/>
      <name val="Arial"/>
      <family val="2"/>
    </font>
    <font>
      <b/>
      <sz val="9"/>
      <color theme="1"/>
      <name val="Arial"/>
      <family val="2"/>
    </font>
    <font>
      <sz val="10"/>
      <color theme="1"/>
      <name val="Arial"/>
      <family val="2"/>
    </font>
    <font>
      <b/>
      <sz val="10"/>
      <color theme="1"/>
      <name val="Arial"/>
      <family val="2"/>
    </font>
    <font>
      <b/>
      <sz val="12"/>
      <color theme="1"/>
      <name val="Arial"/>
      <family val="2"/>
    </font>
    <font>
      <sz val="12"/>
      <name val="Arial"/>
      <family val="2"/>
    </font>
    <font>
      <b/>
      <sz val="18"/>
      <name val="Arial"/>
      <family val="2"/>
    </font>
    <font>
      <b/>
      <sz val="10"/>
      <name val="Arial"/>
      <family val="2"/>
    </font>
    <font>
      <sz val="12"/>
      <name val="MS Sans Serif"/>
      <family val="2"/>
    </font>
    <font>
      <b/>
      <sz val="12"/>
      <name val="Calibri"/>
      <family val="2"/>
      <scheme val="minor"/>
    </font>
    <font>
      <b/>
      <sz val="14"/>
      <color theme="1"/>
      <name val="Calibri"/>
      <family val="2"/>
      <scheme val="minor"/>
    </font>
    <font>
      <b/>
      <sz val="16"/>
      <color rgb="FF000000"/>
      <name val="Arial"/>
      <family val="2"/>
    </font>
    <font>
      <b/>
      <sz val="11"/>
      <color rgb="FFFF0000"/>
      <name val="Times New Roman"/>
      <family val="1"/>
    </font>
    <font>
      <sz val="11"/>
      <color rgb="FF000000"/>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CC"/>
        <bgColor indexed="64"/>
      </patternFill>
    </fill>
    <fill>
      <patternFill patternType="solid">
        <fgColor theme="4" tint="0.39997558519241921"/>
        <bgColor indexed="64"/>
      </patternFill>
    </fill>
  </fills>
  <borders count="44">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xf numFmtId="0" fontId="19" fillId="0" borderId="0"/>
  </cellStyleXfs>
  <cellXfs count="463">
    <xf numFmtId="0" fontId="0" fillId="0" borderId="0" xfId="0"/>
    <xf numFmtId="0" fontId="2" fillId="2" borderId="1" xfId="0" applyFont="1" applyFill="1" applyBorder="1"/>
    <xf numFmtId="0" fontId="3" fillId="0" borderId="13" xfId="0" applyFont="1" applyBorder="1"/>
    <xf numFmtId="0" fontId="3" fillId="0" borderId="10" xfId="0" applyFont="1" applyBorder="1" applyAlignment="1"/>
    <xf numFmtId="0" fontId="3" fillId="0" borderId="2" xfId="0" applyFont="1" applyBorder="1"/>
    <xf numFmtId="0" fontId="3" fillId="0" borderId="10" xfId="0" applyFont="1" applyBorder="1"/>
    <xf numFmtId="0" fontId="3" fillId="0" borderId="2" xfId="0" applyFont="1" applyBorder="1" applyAlignment="1"/>
    <xf numFmtId="0" fontId="3" fillId="0" borderId="3" xfId="0" applyFont="1" applyBorder="1" applyAlignment="1"/>
    <xf numFmtId="0" fontId="0" fillId="2" borderId="4" xfId="0" applyFill="1" applyBorder="1"/>
    <xf numFmtId="0" fontId="0" fillId="0" borderId="7" xfId="0" applyBorder="1" applyAlignment="1">
      <alignment vertical="center"/>
    </xf>
    <xf numFmtId="0" fontId="0" fillId="0" borderId="0" xfId="0" applyBorder="1" applyAlignment="1">
      <alignment vertical="center"/>
    </xf>
    <xf numFmtId="0" fontId="0" fillId="2" borderId="11" xfId="0" applyFill="1" applyBorder="1"/>
    <xf numFmtId="0" fontId="3" fillId="0" borderId="0" xfId="0" applyFont="1" applyFill="1" applyBorder="1" applyAlignment="1"/>
    <xf numFmtId="0" fontId="2" fillId="0" borderId="0" xfId="0" applyFont="1" applyFill="1" applyBorder="1" applyAlignment="1"/>
    <xf numFmtId="0" fontId="10" fillId="0" borderId="0" xfId="0" applyFont="1"/>
    <xf numFmtId="0" fontId="10" fillId="0" borderId="5" xfId="0" applyFont="1" applyBorder="1"/>
    <xf numFmtId="0" fontId="10" fillId="0" borderId="7" xfId="0" applyFont="1" applyBorder="1"/>
    <xf numFmtId="0" fontId="10" fillId="0" borderId="14" xfId="0" applyFont="1" applyBorder="1"/>
    <xf numFmtId="0" fontId="10" fillId="2" borderId="1" xfId="0" applyFont="1" applyFill="1" applyBorder="1"/>
    <xf numFmtId="0" fontId="10" fillId="0" borderId="10" xfId="0" applyFont="1" applyBorder="1"/>
    <xf numFmtId="0" fontId="10" fillId="0" borderId="11" xfId="0" applyFont="1" applyBorder="1"/>
    <xf numFmtId="0" fontId="10" fillId="5" borderId="10" xfId="0" applyFont="1" applyFill="1" applyBorder="1"/>
    <xf numFmtId="0" fontId="10" fillId="5" borderId="11" xfId="0" applyFont="1" applyFill="1" applyBorder="1" applyAlignment="1">
      <alignment horizontal="center"/>
    </xf>
    <xf numFmtId="0" fontId="10" fillId="5" borderId="11" xfId="0" applyFont="1" applyFill="1" applyBorder="1"/>
    <xf numFmtId="0" fontId="10" fillId="5" borderId="11" xfId="0" applyFont="1" applyFill="1" applyBorder="1" applyAlignment="1">
      <alignment horizontal="left"/>
    </xf>
    <xf numFmtId="0" fontId="10" fillId="5" borderId="12" xfId="0" applyFont="1" applyFill="1" applyBorder="1" applyAlignment="1">
      <alignment horizontal="left"/>
    </xf>
    <xf numFmtId="0" fontId="10" fillId="0" borderId="13" xfId="0" applyFont="1" applyBorder="1"/>
    <xf numFmtId="0" fontId="10" fillId="6" borderId="1" xfId="0" applyFont="1" applyFill="1" applyBorder="1"/>
    <xf numFmtId="0" fontId="10" fillId="0" borderId="6" xfId="0" applyFont="1" applyBorder="1"/>
    <xf numFmtId="0" fontId="10" fillId="6" borderId="8" xfId="0" applyFont="1" applyFill="1" applyBorder="1"/>
    <xf numFmtId="0" fontId="10" fillId="6" borderId="9" xfId="0" applyFont="1" applyFill="1" applyBorder="1"/>
    <xf numFmtId="0" fontId="10" fillId="0" borderId="8" xfId="0" applyFont="1" applyBorder="1"/>
    <xf numFmtId="0" fontId="10" fillId="0" borderId="0" xfId="0" applyFont="1" applyAlignment="1">
      <alignment horizontal="center"/>
    </xf>
    <xf numFmtId="0" fontId="10" fillId="6" borderId="3" xfId="0" applyFont="1" applyFill="1" applyBorder="1" applyAlignment="1">
      <alignment horizontal="left" vertical="top"/>
    </xf>
    <xf numFmtId="0" fontId="10" fillId="6" borderId="4" xfId="0" applyFont="1" applyFill="1" applyBorder="1" applyAlignment="1">
      <alignment horizontal="left" vertical="top"/>
    </xf>
    <xf numFmtId="0" fontId="10" fillId="6" borderId="7" xfId="0" applyFont="1" applyFill="1" applyBorder="1"/>
    <xf numFmtId="0" fontId="10" fillId="5" borderId="10" xfId="0" applyFont="1" applyFill="1" applyBorder="1" applyAlignment="1">
      <alignment horizontal="left" vertical="top"/>
    </xf>
    <xf numFmtId="0" fontId="10" fillId="5" borderId="11" xfId="0" applyFont="1" applyFill="1" applyBorder="1" applyAlignment="1">
      <alignment horizontal="left" vertical="top"/>
    </xf>
    <xf numFmtId="0" fontId="10" fillId="5" borderId="12" xfId="0" applyFont="1" applyFill="1" applyBorder="1" applyAlignment="1">
      <alignment horizontal="left" vertical="top"/>
    </xf>
    <xf numFmtId="0" fontId="10" fillId="0" borderId="2" xfId="0" applyFont="1" applyBorder="1"/>
    <xf numFmtId="0" fontId="10" fillId="0" borderId="3" xfId="0" applyFont="1" applyBorder="1"/>
    <xf numFmtId="0" fontId="10" fillId="4" borderId="3" xfId="0" applyFont="1" applyFill="1" applyBorder="1"/>
    <xf numFmtId="0" fontId="10" fillId="4" borderId="4" xfId="0" applyFont="1" applyFill="1" applyBorder="1"/>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4" borderId="3" xfId="0" applyFont="1" applyFill="1" applyBorder="1" applyAlignment="1">
      <alignment horizontal="left"/>
    </xf>
    <xf numFmtId="0" fontId="10" fillId="4" borderId="10" xfId="0" applyFont="1" applyFill="1" applyBorder="1"/>
    <xf numFmtId="0" fontId="14" fillId="4" borderId="3" xfId="0" applyFont="1" applyFill="1" applyBorder="1"/>
    <xf numFmtId="0" fontId="17" fillId="0" borderId="0" xfId="0" applyFont="1" applyAlignment="1">
      <alignment horizontal="center"/>
    </xf>
    <xf numFmtId="3" fontId="17" fillId="0" borderId="0" xfId="0" applyNumberFormat="1" applyFont="1" applyAlignment="1">
      <alignment horizontal="center"/>
    </xf>
    <xf numFmtId="0" fontId="18" fillId="0" borderId="0" xfId="0" applyFont="1"/>
    <xf numFmtId="0" fontId="18" fillId="0" borderId="0" xfId="0" applyFont="1" applyAlignment="1">
      <alignment horizontal="right"/>
    </xf>
    <xf numFmtId="3" fontId="18" fillId="0" borderId="0" xfId="0" applyNumberFormat="1" applyFont="1" applyProtection="1">
      <protection locked="0"/>
    </xf>
    <xf numFmtId="0" fontId="18" fillId="0" borderId="0" xfId="0" applyFont="1" applyAlignment="1">
      <alignment wrapText="1"/>
    </xf>
    <xf numFmtId="0" fontId="18" fillId="0" borderId="0" xfId="0" applyFont="1" applyAlignment="1">
      <alignment horizontal="left"/>
    </xf>
    <xf numFmtId="3" fontId="19" fillId="0" borderId="0" xfId="0" applyNumberFormat="1" applyFont="1"/>
    <xf numFmtId="0" fontId="19" fillId="0" borderId="0" xfId="0" applyFont="1"/>
    <xf numFmtId="0" fontId="21" fillId="0" borderId="0" xfId="0" applyFont="1" applyAlignment="1">
      <alignment horizontal="right" vertical="center"/>
    </xf>
    <xf numFmtId="0" fontId="22" fillId="0" borderId="0" xfId="0" applyFont="1" applyAlignment="1">
      <alignment horizontal="left"/>
    </xf>
    <xf numFmtId="0" fontId="23" fillId="0" borderId="0" xfId="0" applyFont="1" applyAlignment="1">
      <alignment horizontal="center"/>
    </xf>
    <xf numFmtId="0" fontId="23" fillId="0" borderId="0" xfId="0" applyFont="1" applyAlignment="1">
      <alignment horizontal="right" vertical="center"/>
    </xf>
    <xf numFmtId="5" fontId="23" fillId="0" borderId="0" xfId="0" applyNumberFormat="1" applyFont="1" applyAlignment="1" applyProtection="1">
      <alignment horizontal="right"/>
      <protection locked="0"/>
    </xf>
    <xf numFmtId="5" fontId="24" fillId="0" borderId="0" xfId="0" applyNumberFormat="1" applyFont="1" applyAlignment="1">
      <alignment horizontal="right"/>
    </xf>
    <xf numFmtId="0" fontId="22" fillId="0" borderId="0" xfId="0" applyFont="1" applyAlignment="1">
      <alignment horizontal="center"/>
    </xf>
    <xf numFmtId="0" fontId="22" fillId="0" borderId="0" xfId="0" applyFont="1" applyAlignment="1">
      <alignment horizontal="left" vertical="center"/>
    </xf>
    <xf numFmtId="5" fontId="22" fillId="0" borderId="0" xfId="0" applyNumberFormat="1" applyFont="1" applyAlignment="1" applyProtection="1">
      <alignment horizontal="right"/>
      <protection locked="0"/>
    </xf>
    <xf numFmtId="0" fontId="22" fillId="0" borderId="0" xfId="0" applyFont="1" applyAlignment="1">
      <alignment horizontal="right"/>
    </xf>
    <xf numFmtId="0" fontId="21" fillId="0" borderId="0" xfId="0" applyFont="1" applyAlignment="1">
      <alignment horizontal="center" vertical="center"/>
    </xf>
    <xf numFmtId="0" fontId="21" fillId="0" borderId="0" xfId="0" applyFont="1" applyAlignment="1">
      <alignment horizontal="left" vertical="center"/>
    </xf>
    <xf numFmtId="164" fontId="26" fillId="0" borderId="0" xfId="1" applyNumberFormat="1" applyFont="1" applyFill="1" applyBorder="1" applyAlignment="1">
      <alignment horizontal="right" vertical="top"/>
    </xf>
    <xf numFmtId="164" fontId="26" fillId="0" borderId="0" xfId="1" applyNumberFormat="1" applyFont="1" applyFill="1" applyBorder="1" applyAlignment="1">
      <alignment vertical="top"/>
    </xf>
    <xf numFmtId="0" fontId="21" fillId="0" borderId="0" xfId="0" applyFont="1" applyAlignment="1">
      <alignment horizontal="center" vertical="top"/>
    </xf>
    <xf numFmtId="0" fontId="21" fillId="0" borderId="0" xfId="0" applyFont="1" applyAlignment="1">
      <alignment horizontal="right" vertical="top"/>
    </xf>
    <xf numFmtId="0" fontId="26" fillId="0" borderId="0" xfId="0" applyFont="1" applyAlignment="1">
      <alignment horizontal="center" vertical="top"/>
    </xf>
    <xf numFmtId="0" fontId="21" fillId="0" borderId="0" xfId="0" applyFont="1" applyAlignment="1">
      <alignment horizontal="left" vertical="top"/>
    </xf>
    <xf numFmtId="0" fontId="26" fillId="0" borderId="0" xfId="0" applyFont="1" applyAlignment="1">
      <alignment horizontal="left" vertical="top" wrapText="1"/>
    </xf>
    <xf numFmtId="44" fontId="21" fillId="0" borderId="0" xfId="0" applyNumberFormat="1" applyFont="1" applyAlignment="1">
      <alignment horizontal="right" vertical="top"/>
    </xf>
    <xf numFmtId="0" fontId="27" fillId="0" borderId="0" xfId="0" applyFont="1" applyAlignment="1">
      <alignment horizontal="left" vertical="top" wrapText="1"/>
    </xf>
    <xf numFmtId="0" fontId="26" fillId="0" borderId="0" xfId="0" applyFont="1" applyAlignment="1">
      <alignment horizontal="center" vertical="center"/>
    </xf>
    <xf numFmtId="164" fontId="26" fillId="0" borderId="0" xfId="1" applyNumberFormat="1" applyFont="1" applyFill="1" applyBorder="1" applyAlignment="1">
      <alignment horizontal="right"/>
    </xf>
    <xf numFmtId="0" fontId="26" fillId="0" borderId="0" xfId="0" applyFont="1" applyAlignment="1">
      <alignment horizontal="left" vertical="top"/>
    </xf>
    <xf numFmtId="0" fontId="26"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right" vertical="top"/>
    </xf>
    <xf numFmtId="0" fontId="32" fillId="0" borderId="0" xfId="0" applyFont="1" applyAlignment="1">
      <alignment horizontal="center"/>
    </xf>
    <xf numFmtId="6" fontId="33" fillId="0" borderId="0" xfId="0" applyNumberFormat="1" applyFont="1" applyAlignment="1">
      <alignment vertical="center"/>
    </xf>
    <xf numFmtId="0" fontId="33" fillId="0" borderId="0" xfId="0" applyFont="1" applyAlignment="1">
      <alignment vertical="center"/>
    </xf>
    <xf numFmtId="0" fontId="33" fillId="0" borderId="0" xfId="0" applyFont="1" applyAlignment="1">
      <alignment vertical="center" wrapText="1"/>
    </xf>
    <xf numFmtId="164" fontId="33" fillId="0" borderId="0" xfId="0" applyNumberFormat="1" applyFont="1" applyAlignment="1">
      <alignment horizontal="right" vertical="center"/>
    </xf>
    <xf numFmtId="0" fontId="34" fillId="0" borderId="0" xfId="0" applyFont="1" applyAlignment="1">
      <alignment horizontal="left"/>
    </xf>
    <xf numFmtId="0" fontId="32" fillId="0" borderId="0" xfId="0" applyFont="1" applyAlignment="1">
      <alignment horizontal="right" vertical="center"/>
    </xf>
    <xf numFmtId="164" fontId="25" fillId="0" borderId="0" xfId="0" applyNumberFormat="1" applyFont="1" applyAlignment="1">
      <alignment horizontal="right" vertical="center"/>
    </xf>
    <xf numFmtId="0" fontId="36" fillId="0" borderId="0" xfId="0" applyFont="1" applyAlignment="1">
      <alignment horizontal="center"/>
    </xf>
    <xf numFmtId="5" fontId="36" fillId="0" borderId="0" xfId="0" applyNumberFormat="1" applyFont="1" applyAlignment="1" applyProtection="1">
      <alignment horizontal="right"/>
      <protection locked="0"/>
    </xf>
    <xf numFmtId="165" fontId="36" fillId="0" borderId="0" xfId="0" applyNumberFormat="1" applyFont="1" applyAlignment="1">
      <alignment horizontal="right"/>
    </xf>
    <xf numFmtId="0" fontId="37" fillId="0" borderId="0" xfId="0" applyFont="1" applyAlignment="1">
      <alignment horizontal="left"/>
    </xf>
    <xf numFmtId="0" fontId="19" fillId="0" borderId="0" xfId="0" applyFont="1" applyAlignment="1">
      <alignment horizontal="center"/>
    </xf>
    <xf numFmtId="5" fontId="19" fillId="0" borderId="0" xfId="0" applyNumberFormat="1" applyFont="1" applyProtection="1">
      <protection locked="0"/>
    </xf>
    <xf numFmtId="165" fontId="19" fillId="0" borderId="0" xfId="0" applyNumberFormat="1" applyFont="1" applyProtection="1">
      <protection locked="0"/>
    </xf>
    <xf numFmtId="0" fontId="38" fillId="0" borderId="0" xfId="0" applyFont="1"/>
    <xf numFmtId="5" fontId="38" fillId="0" borderId="0" xfId="0" applyNumberFormat="1" applyFont="1" applyProtection="1">
      <protection locked="0"/>
    </xf>
    <xf numFmtId="165" fontId="38" fillId="0" borderId="0" xfId="0" applyNumberFormat="1" applyFont="1" applyProtection="1">
      <protection locked="0"/>
    </xf>
    <xf numFmtId="5" fontId="39" fillId="0" borderId="15" xfId="0" applyNumberFormat="1" applyFont="1" applyBorder="1" applyAlignment="1">
      <alignment horizontal="right"/>
    </xf>
    <xf numFmtId="164" fontId="39" fillId="0" borderId="15" xfId="0" applyNumberFormat="1" applyFont="1" applyBorder="1"/>
    <xf numFmtId="0" fontId="26" fillId="0" borderId="0" xfId="0" applyFont="1" applyAlignment="1">
      <alignment horizontal="center"/>
    </xf>
    <xf numFmtId="0" fontId="21" fillId="0" borderId="0" xfId="0" applyFont="1" applyAlignment="1">
      <alignment wrapText="1"/>
    </xf>
    <xf numFmtId="0" fontId="21" fillId="0" borderId="0" xfId="0" applyFont="1" applyAlignment="1">
      <alignment horizontal="left" vertical="top" wrapText="1"/>
    </xf>
    <xf numFmtId="49" fontId="40" fillId="0" borderId="0" xfId="3" applyNumberFormat="1" applyFont="1"/>
    <xf numFmtId="0" fontId="40" fillId="0" borderId="0" xfId="3" applyFont="1"/>
    <xf numFmtId="0" fontId="33" fillId="0" borderId="0" xfId="0" applyFont="1" applyAlignment="1">
      <alignment horizontal="right" vertical="center"/>
    </xf>
    <xf numFmtId="0" fontId="40" fillId="0" borderId="0" xfId="4" applyFont="1" applyAlignment="1">
      <alignment horizontal="left"/>
    </xf>
    <xf numFmtId="0" fontId="40" fillId="0" borderId="0" xfId="4" applyFont="1"/>
    <xf numFmtId="0" fontId="41" fillId="0" borderId="0" xfId="0" applyFont="1" applyAlignment="1">
      <alignment horizontal="center"/>
    </xf>
    <xf numFmtId="0" fontId="25" fillId="0" borderId="0" xfId="0" applyFont="1" applyAlignment="1">
      <alignment horizontal="right" vertical="center"/>
    </xf>
    <xf numFmtId="0" fontId="42" fillId="0" borderId="0" xfId="0" applyFont="1" applyAlignment="1">
      <alignment horizontal="left" vertical="center" wrapText="1" indent="3"/>
    </xf>
    <xf numFmtId="0" fontId="44" fillId="0" borderId="0" xfId="0" applyFont="1" applyAlignment="1">
      <alignment horizontal="center" vertical="center" wrapText="1"/>
    </xf>
    <xf numFmtId="0" fontId="44" fillId="0" borderId="0" xfId="0" applyFont="1" applyAlignment="1">
      <alignment horizontal="right" vertical="center" wrapText="1"/>
    </xf>
    <xf numFmtId="0" fontId="8" fillId="0" borderId="0" xfId="0" applyFont="1"/>
    <xf numFmtId="0" fontId="5" fillId="0" borderId="0" xfId="0" applyFont="1"/>
    <xf numFmtId="0" fontId="47" fillId="0" borderId="0" xfId="0" applyFont="1"/>
    <xf numFmtId="0" fontId="47" fillId="7" borderId="16" xfId="0" applyFont="1" applyFill="1" applyBorder="1" applyAlignment="1">
      <alignment horizontal="left" vertical="center" wrapText="1"/>
    </xf>
    <xf numFmtId="0" fontId="48" fillId="7" borderId="16" xfId="0" applyFont="1" applyFill="1" applyBorder="1" applyAlignment="1">
      <alignment horizontal="left" vertical="center" wrapText="1"/>
    </xf>
    <xf numFmtId="0" fontId="49" fillId="0" borderId="0" xfId="0" applyFont="1"/>
    <xf numFmtId="0" fontId="48" fillId="0" borderId="21" xfId="0" applyFont="1" applyBorder="1"/>
    <xf numFmtId="0" fontId="48" fillId="7" borderId="25" xfId="0" applyFont="1" applyFill="1" applyBorder="1" applyAlignment="1">
      <alignment horizontal="left" vertical="center" wrapText="1"/>
    </xf>
    <xf numFmtId="0" fontId="47" fillId="0" borderId="0" xfId="0" applyFont="1" applyBorder="1"/>
    <xf numFmtId="0" fontId="47" fillId="8" borderId="26" xfId="0" applyFont="1" applyFill="1" applyBorder="1"/>
    <xf numFmtId="0" fontId="47" fillId="8" borderId="16" xfId="0" applyFont="1" applyFill="1" applyBorder="1"/>
    <xf numFmtId="0" fontId="47" fillId="8" borderId="27" xfId="0" applyFont="1" applyFill="1" applyBorder="1"/>
    <xf numFmtId="0" fontId="47" fillId="8" borderId="28" xfId="0" applyFont="1" applyFill="1" applyBorder="1"/>
    <xf numFmtId="0" fontId="47" fillId="8" borderId="29" xfId="0" applyFont="1" applyFill="1" applyBorder="1"/>
    <xf numFmtId="0" fontId="47" fillId="8" borderId="30" xfId="0" applyFont="1" applyFill="1" applyBorder="1"/>
    <xf numFmtId="0" fontId="47" fillId="4" borderId="0" xfId="0" applyFont="1" applyFill="1" applyBorder="1"/>
    <xf numFmtId="0" fontId="47" fillId="0" borderId="0" xfId="0" applyFont="1" applyFill="1"/>
    <xf numFmtId="0" fontId="47" fillId="0" borderId="0" xfId="0" applyFont="1" applyFill="1" applyBorder="1"/>
    <xf numFmtId="0" fontId="47" fillId="8" borderId="0" xfId="0" applyFont="1" applyFill="1" applyBorder="1"/>
    <xf numFmtId="0" fontId="51" fillId="8" borderId="5" xfId="0" applyFont="1" applyFill="1" applyBorder="1"/>
    <xf numFmtId="0" fontId="47" fillId="8" borderId="7" xfId="0" applyFont="1" applyFill="1" applyBorder="1"/>
    <xf numFmtId="0" fontId="47" fillId="8" borderId="6" xfId="0" applyFont="1" applyFill="1" applyBorder="1"/>
    <xf numFmtId="0" fontId="47" fillId="8" borderId="8" xfId="0" applyFont="1" applyFill="1" applyBorder="1"/>
    <xf numFmtId="0" fontId="47" fillId="8" borderId="9" xfId="0" applyFont="1" applyFill="1" applyBorder="1"/>
    <xf numFmtId="0" fontId="48" fillId="8" borderId="8" xfId="0" applyFont="1" applyFill="1" applyBorder="1"/>
    <xf numFmtId="0" fontId="47" fillId="0" borderId="21" xfId="0" applyFont="1" applyBorder="1"/>
    <xf numFmtId="0" fontId="50" fillId="8" borderId="16" xfId="0" applyFont="1" applyFill="1" applyBorder="1" applyAlignment="1">
      <alignment horizontal="center" vertical="top" wrapText="1"/>
    </xf>
    <xf numFmtId="0" fontId="47" fillId="0" borderId="8" xfId="0" applyFont="1" applyBorder="1"/>
    <xf numFmtId="0" fontId="47" fillId="0" borderId="9" xfId="0" applyFont="1" applyBorder="1"/>
    <xf numFmtId="0" fontId="47" fillId="7" borderId="0" xfId="0" applyFont="1" applyFill="1" applyBorder="1"/>
    <xf numFmtId="0" fontId="47" fillId="7" borderId="9" xfId="0" applyFont="1" applyFill="1" applyBorder="1"/>
    <xf numFmtId="0" fontId="49" fillId="0" borderId="9" xfId="0" applyFont="1" applyBorder="1"/>
    <xf numFmtId="0" fontId="47" fillId="0" borderId="12" xfId="0" applyFont="1" applyBorder="1"/>
    <xf numFmtId="0" fontId="50" fillId="8" borderId="26" xfId="0" applyFont="1" applyFill="1" applyBorder="1" applyAlignment="1">
      <alignment horizontal="center" vertical="top" wrapText="1"/>
    </xf>
    <xf numFmtId="0" fontId="50" fillId="8" borderId="27" xfId="0" applyFont="1" applyFill="1" applyBorder="1" applyAlignment="1">
      <alignment vertical="top" wrapText="1"/>
    </xf>
    <xf numFmtId="0" fontId="22" fillId="0" borderId="24" xfId="0" applyFont="1" applyBorder="1" applyAlignment="1">
      <alignment horizontal="left"/>
    </xf>
    <xf numFmtId="0" fontId="21" fillId="0" borderId="23" xfId="0" applyFont="1" applyBorder="1" applyAlignment="1">
      <alignment horizontal="right" vertical="center"/>
    </xf>
    <xf numFmtId="0" fontId="21" fillId="0" borderId="22" xfId="0" applyFont="1" applyBorder="1" applyAlignment="1">
      <alignment horizontal="right" vertical="center"/>
    </xf>
    <xf numFmtId="0" fontId="22" fillId="0" borderId="21" xfId="0" applyFont="1" applyBorder="1" applyAlignment="1">
      <alignment horizontal="left"/>
    </xf>
    <xf numFmtId="0" fontId="22" fillId="0" borderId="0" xfId="0" applyFont="1" applyBorder="1" applyAlignment="1">
      <alignment horizontal="left"/>
    </xf>
    <xf numFmtId="0" fontId="22" fillId="0" borderId="20" xfId="0" applyFont="1" applyBorder="1" applyAlignment="1">
      <alignment horizontal="left" wrapText="1"/>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0" xfId="0" applyFont="1" applyBorder="1" applyAlignment="1">
      <alignment horizontal="right" vertical="center"/>
    </xf>
    <xf numFmtId="0" fontId="21" fillId="0" borderId="21" xfId="0" applyFont="1" applyBorder="1" applyAlignment="1">
      <alignment horizontal="center" vertical="top"/>
    </xf>
    <xf numFmtId="0" fontId="21" fillId="0" borderId="0" xfId="0" applyFont="1" applyBorder="1" applyAlignment="1">
      <alignment horizontal="center" vertical="top"/>
    </xf>
    <xf numFmtId="0" fontId="21" fillId="0" borderId="21" xfId="0" applyFont="1" applyBorder="1" applyAlignment="1">
      <alignment horizontal="center" vertical="center" wrapText="1"/>
    </xf>
    <xf numFmtId="0" fontId="26" fillId="0" borderId="21" xfId="0" applyFont="1" applyBorder="1" applyAlignment="1">
      <alignment horizontal="center" vertical="top"/>
    </xf>
    <xf numFmtId="0" fontId="21" fillId="0" borderId="0" xfId="0" applyFont="1" applyBorder="1" applyAlignment="1">
      <alignment horizontal="left" vertical="top"/>
    </xf>
    <xf numFmtId="0" fontId="26" fillId="0" borderId="0" xfId="0" applyFont="1" applyBorder="1" applyAlignment="1">
      <alignment horizontal="left" vertical="top" wrapText="1"/>
    </xf>
    <xf numFmtId="0" fontId="27" fillId="0" borderId="0" xfId="0" applyFont="1" applyBorder="1" applyAlignment="1">
      <alignment horizontal="left" vertical="top" wrapText="1"/>
    </xf>
    <xf numFmtId="0" fontId="21" fillId="0" borderId="0" xfId="0" applyFont="1" applyBorder="1" applyAlignment="1">
      <alignment horizontal="left" vertical="center" wrapText="1"/>
    </xf>
    <xf numFmtId="0" fontId="26" fillId="0" borderId="21" xfId="0" applyFont="1" applyBorder="1" applyAlignment="1">
      <alignment horizontal="center" vertical="top" wrapText="1"/>
    </xf>
    <xf numFmtId="0" fontId="26" fillId="0" borderId="21" xfId="0" applyFont="1" applyBorder="1" applyAlignment="1">
      <alignment horizontal="center" vertical="center"/>
    </xf>
    <xf numFmtId="0" fontId="21"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vertical="top"/>
    </xf>
    <xf numFmtId="0" fontId="26" fillId="0" borderId="0" xfId="0" applyFont="1" applyBorder="1" applyAlignment="1">
      <alignment horizontal="left" vertical="top"/>
    </xf>
    <xf numFmtId="0" fontId="26" fillId="0" borderId="19" xfId="0" applyFont="1" applyBorder="1" applyAlignment="1">
      <alignment horizontal="center" vertical="top"/>
    </xf>
    <xf numFmtId="0" fontId="26" fillId="0" borderId="18" xfId="0" applyFont="1" applyBorder="1" applyAlignment="1">
      <alignment horizontal="center" vertical="top"/>
    </xf>
    <xf numFmtId="0" fontId="26" fillId="0" borderId="18" xfId="0" applyFont="1" applyBorder="1" applyAlignment="1">
      <alignment horizontal="left" vertical="top"/>
    </xf>
    <xf numFmtId="0" fontId="26" fillId="0" borderId="18" xfId="0" applyFont="1" applyBorder="1" applyAlignment="1">
      <alignment horizontal="left" vertical="top" wrapText="1"/>
    </xf>
    <xf numFmtId="164" fontId="26" fillId="0" borderId="18" xfId="1" applyNumberFormat="1" applyFont="1" applyFill="1" applyBorder="1" applyAlignment="1">
      <alignment horizontal="right" vertical="top"/>
    </xf>
    <xf numFmtId="164" fontId="26" fillId="0" borderId="18" xfId="1" applyNumberFormat="1" applyFont="1" applyFill="1" applyBorder="1" applyAlignment="1">
      <alignment vertical="top"/>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26" fillId="0" borderId="23" xfId="0" applyFont="1" applyBorder="1" applyAlignment="1">
      <alignment horizontal="center" vertical="center"/>
    </xf>
    <xf numFmtId="0" fontId="26" fillId="0" borderId="23" xfId="0" applyFont="1" applyBorder="1" applyAlignment="1">
      <alignment horizontal="left" vertical="center"/>
    </xf>
    <xf numFmtId="164" fontId="26" fillId="0" borderId="23" xfId="1" applyNumberFormat="1" applyFont="1" applyFill="1" applyBorder="1" applyAlignment="1">
      <alignment horizontal="right" vertical="top"/>
    </xf>
    <xf numFmtId="164" fontId="26" fillId="0" borderId="23" xfId="1" applyNumberFormat="1" applyFont="1" applyFill="1" applyBorder="1" applyAlignment="1">
      <alignment vertical="top"/>
    </xf>
    <xf numFmtId="0" fontId="26" fillId="0" borderId="0" xfId="0" applyFont="1" applyBorder="1" applyAlignment="1">
      <alignment horizontal="left" vertical="center"/>
    </xf>
    <xf numFmtId="0" fontId="26" fillId="0" borderId="23" xfId="0" applyFont="1" applyBorder="1" applyAlignment="1">
      <alignment horizontal="left" vertical="top" wrapText="1"/>
    </xf>
    <xf numFmtId="0" fontId="32" fillId="0" borderId="23" xfId="0" applyFont="1" applyBorder="1" applyAlignment="1">
      <alignment horizontal="center"/>
    </xf>
    <xf numFmtId="6" fontId="33" fillId="0" borderId="23" xfId="0" applyNumberFormat="1" applyFont="1" applyBorder="1" applyAlignment="1">
      <alignment vertical="center"/>
    </xf>
    <xf numFmtId="0" fontId="33" fillId="0" borderId="23" xfId="0" applyFont="1" applyBorder="1" applyAlignment="1">
      <alignment vertical="center"/>
    </xf>
    <xf numFmtId="0" fontId="33" fillId="0" borderId="23" xfId="0" applyFont="1" applyBorder="1" applyAlignment="1">
      <alignment vertical="center" wrapText="1"/>
    </xf>
    <xf numFmtId="164" fontId="33" fillId="0" borderId="23" xfId="0" applyNumberFormat="1" applyFont="1" applyBorder="1" applyAlignment="1">
      <alignment horizontal="right" vertical="center"/>
    </xf>
    <xf numFmtId="0" fontId="19" fillId="0" borderId="0" xfId="0" applyFont="1" applyBorder="1"/>
    <xf numFmtId="0" fontId="38" fillId="0" borderId="0" xfId="0" applyFont="1" applyBorder="1"/>
    <xf numFmtId="5" fontId="38" fillId="0" borderId="0" xfId="0" applyNumberFormat="1" applyFont="1" applyBorder="1" applyProtection="1">
      <protection locked="0"/>
    </xf>
    <xf numFmtId="165" fontId="38" fillId="0" borderId="0" xfId="0" applyNumberFormat="1" applyFont="1" applyBorder="1" applyProtection="1">
      <protection locked="0"/>
    </xf>
    <xf numFmtId="0" fontId="32" fillId="0" borderId="2" xfId="0" applyFont="1" applyBorder="1" applyAlignment="1">
      <alignment horizontal="right" vertical="center"/>
    </xf>
    <xf numFmtId="0" fontId="22" fillId="0" borderId="3" xfId="0" applyFont="1" applyBorder="1" applyAlignment="1">
      <alignment horizontal="right"/>
    </xf>
    <xf numFmtId="164" fontId="35" fillId="0" borderId="4" xfId="0" applyNumberFormat="1" applyFont="1" applyBorder="1" applyAlignment="1">
      <alignment horizontal="right" vertical="center"/>
    </xf>
    <xf numFmtId="0" fontId="22" fillId="0" borderId="2" xfId="0" applyFont="1" applyBorder="1" applyAlignment="1">
      <alignment horizontal="right"/>
    </xf>
    <xf numFmtId="164" fontId="39" fillId="0" borderId="4" xfId="0" applyNumberFormat="1" applyFont="1" applyBorder="1"/>
    <xf numFmtId="0" fontId="18" fillId="0" borderId="0" xfId="0" applyFont="1" applyAlignment="1">
      <alignment horizontal="center"/>
    </xf>
    <xf numFmtId="0" fontId="52" fillId="0" borderId="0" xfId="0" applyFont="1"/>
    <xf numFmtId="0" fontId="53" fillId="0" borderId="0" xfId="0" applyFont="1"/>
    <xf numFmtId="0" fontId="44" fillId="0" borderId="0" xfId="0" applyFont="1" applyAlignment="1">
      <alignment horizontal="left" vertical="center" wrapText="1"/>
    </xf>
    <xf numFmtId="44" fontId="0" fillId="0" borderId="0" xfId="1" applyFont="1"/>
    <xf numFmtId="44" fontId="18" fillId="0" borderId="0" xfId="1" applyFont="1" applyAlignment="1" applyProtection="1">
      <alignment horizontal="center"/>
      <protection locked="0"/>
    </xf>
    <xf numFmtId="44" fontId="18" fillId="0" borderId="0" xfId="1" applyFont="1"/>
    <xf numFmtId="44" fontId="52" fillId="0" borderId="0" xfId="1" applyFont="1" applyAlignment="1">
      <alignment horizontal="center"/>
    </xf>
    <xf numFmtId="0" fontId="51" fillId="0" borderId="24" xfId="0" applyFont="1" applyFill="1" applyBorder="1"/>
    <xf numFmtId="0" fontId="47" fillId="0" borderId="23" xfId="0" applyFont="1" applyFill="1" applyBorder="1"/>
    <xf numFmtId="0" fontId="50" fillId="0" borderId="16" xfId="0" applyFont="1" applyFill="1" applyBorder="1" applyAlignment="1">
      <alignment vertical="top"/>
    </xf>
    <xf numFmtId="0" fontId="50" fillId="0" borderId="25" xfId="0" applyFont="1" applyFill="1" applyBorder="1" applyAlignment="1">
      <alignment vertical="top"/>
    </xf>
    <xf numFmtId="0" fontId="22" fillId="0" borderId="0" xfId="0" applyFont="1" applyAlignment="1">
      <alignment horizontal="left" vertical="top"/>
    </xf>
    <xf numFmtId="0" fontId="39" fillId="0" borderId="0" xfId="0" applyFont="1"/>
    <xf numFmtId="0" fontId="22" fillId="0" borderId="0" xfId="0" applyFont="1" applyAlignment="1">
      <alignment horizontal="left" vertical="top" wrapText="1"/>
    </xf>
    <xf numFmtId="0" fontId="19" fillId="0" borderId="0" xfId="0" applyFont="1" applyAlignment="1">
      <alignment wrapText="1"/>
    </xf>
    <xf numFmtId="0" fontId="0" fillId="0" borderId="0" xfId="0" applyAlignment="1">
      <alignment wrapText="1"/>
    </xf>
    <xf numFmtId="44" fontId="38" fillId="0" borderId="0" xfId="1" applyFont="1"/>
    <xf numFmtId="44" fontId="54" fillId="0" borderId="0" xfId="1" applyFont="1"/>
    <xf numFmtId="44" fontId="22" fillId="0" borderId="0" xfId="1" applyFont="1" applyAlignment="1">
      <alignment horizontal="left" vertical="top" wrapText="1"/>
    </xf>
    <xf numFmtId="0" fontId="22" fillId="0" borderId="0" xfId="0" applyFont="1" applyAlignment="1">
      <alignment horizontal="left" wrapText="1"/>
    </xf>
    <xf numFmtId="0" fontId="0" fillId="0" borderId="0" xfId="0" applyAlignment="1"/>
    <xf numFmtId="0" fontId="19" fillId="0" borderId="0" xfId="0" applyFont="1" applyAlignment="1">
      <alignment horizontal="center" wrapText="1"/>
    </xf>
    <xf numFmtId="0" fontId="36" fillId="0" borderId="0" xfId="0" applyFont="1" applyAlignment="1">
      <alignment horizontal="center" wrapText="1"/>
    </xf>
    <xf numFmtId="0" fontId="55" fillId="0" borderId="0" xfId="0" applyFont="1" applyAlignment="1">
      <alignment horizontal="center"/>
    </xf>
    <xf numFmtId="0" fontId="56" fillId="0" borderId="0" xfId="0" applyFont="1" applyAlignment="1">
      <alignment horizontal="left"/>
    </xf>
    <xf numFmtId="5" fontId="39" fillId="0" borderId="0" xfId="0" applyNumberFormat="1" applyFont="1" applyBorder="1" applyAlignment="1">
      <alignment horizontal="right"/>
    </xf>
    <xf numFmtId="0" fontId="23" fillId="0" borderId="0" xfId="0" applyFont="1" applyBorder="1" applyAlignment="1">
      <alignment horizontal="center"/>
    </xf>
    <xf numFmtId="0" fontId="23" fillId="0" borderId="0" xfId="0" applyFont="1" applyBorder="1" applyAlignment="1">
      <alignment horizontal="right" vertical="center"/>
    </xf>
    <xf numFmtId="5" fontId="23" fillId="0" borderId="0" xfId="0" applyNumberFormat="1" applyFont="1" applyBorder="1" applyAlignment="1" applyProtection="1">
      <alignment horizontal="right"/>
      <protection locked="0"/>
    </xf>
    <xf numFmtId="5" fontId="24" fillId="0" borderId="0" xfId="0" applyNumberFormat="1" applyFont="1" applyBorder="1" applyAlignment="1">
      <alignment horizontal="right"/>
    </xf>
    <xf numFmtId="44" fontId="21" fillId="0" borderId="0" xfId="0" applyNumberFormat="1" applyFont="1" applyBorder="1" applyAlignment="1">
      <alignment horizontal="right" vertical="center"/>
    </xf>
    <xf numFmtId="0" fontId="19" fillId="0" borderId="0" xfId="0" applyFont="1" applyAlignment="1">
      <alignment horizontal="left" vertical="top" wrapText="1"/>
    </xf>
    <xf numFmtId="164" fontId="39" fillId="0" borderId="0" xfId="0" applyNumberFormat="1" applyFont="1" applyBorder="1"/>
    <xf numFmtId="0" fontId="0" fillId="0" borderId="0" xfId="0" applyBorder="1"/>
    <xf numFmtId="0" fontId="0" fillId="0" borderId="0" xfId="1" applyNumberFormat="1" applyFont="1"/>
    <xf numFmtId="44" fontId="38" fillId="0" borderId="0" xfId="1" applyFont="1" applyProtection="1">
      <protection locked="0"/>
    </xf>
    <xf numFmtId="44" fontId="38" fillId="0" borderId="23" xfId="1" applyFont="1" applyBorder="1" applyProtection="1">
      <protection locked="0"/>
    </xf>
    <xf numFmtId="44" fontId="39" fillId="0" borderId="15" xfId="1" applyFont="1" applyBorder="1" applyAlignment="1">
      <alignment horizontal="right"/>
    </xf>
    <xf numFmtId="44" fontId="8" fillId="0" borderId="0" xfId="1" applyFont="1"/>
    <xf numFmtId="44" fontId="0" fillId="0" borderId="11" xfId="1" applyFont="1" applyBorder="1"/>
    <xf numFmtId="0" fontId="44" fillId="0" borderId="0" xfId="0" applyFont="1" applyAlignment="1">
      <alignment vertical="center" wrapText="1"/>
    </xf>
    <xf numFmtId="0" fontId="57" fillId="0" borderId="2" xfId="0" applyFont="1" applyBorder="1"/>
    <xf numFmtId="44" fontId="57" fillId="0" borderId="4" xfId="1" applyFont="1" applyBorder="1"/>
    <xf numFmtId="44" fontId="52" fillId="0" borderId="0" xfId="1" applyFont="1" applyBorder="1" applyAlignment="1">
      <alignment horizontal="center"/>
    </xf>
    <xf numFmtId="0" fontId="51" fillId="0" borderId="23" xfId="0" applyFont="1" applyFill="1" applyBorder="1"/>
    <xf numFmtId="0" fontId="48" fillId="0" borderId="0" xfId="0" applyFont="1" applyBorder="1"/>
    <xf numFmtId="0" fontId="47" fillId="8" borderId="33" xfId="0" applyFont="1" applyFill="1" applyBorder="1"/>
    <xf numFmtId="0" fontId="47" fillId="8" borderId="34" xfId="0" applyFont="1" applyFill="1" applyBorder="1"/>
    <xf numFmtId="0" fontId="47" fillId="8" borderId="35" xfId="0" applyFont="1" applyFill="1" applyBorder="1"/>
    <xf numFmtId="0" fontId="0" fillId="0" borderId="16" xfId="0" applyBorder="1"/>
    <xf numFmtId="0" fontId="22" fillId="0" borderId="16" xfId="0" applyFont="1" applyBorder="1" applyAlignment="1">
      <alignment horizontal="left" vertical="top"/>
    </xf>
    <xf numFmtId="0" fontId="39" fillId="0" borderId="16" xfId="0" applyFont="1" applyBorder="1"/>
    <xf numFmtId="5" fontId="38" fillId="0" borderId="16" xfId="0" applyNumberFormat="1" applyFont="1" applyBorder="1" applyProtection="1">
      <protection locked="0"/>
    </xf>
    <xf numFmtId="165" fontId="38" fillId="0" borderId="16" xfId="0" applyNumberFormat="1" applyFont="1" applyBorder="1" applyProtection="1">
      <protection locked="0"/>
    </xf>
    <xf numFmtId="0" fontId="19" fillId="0" borderId="16" xfId="0" applyFont="1" applyBorder="1" applyAlignment="1">
      <alignment horizontal="center"/>
    </xf>
    <xf numFmtId="0" fontId="22" fillId="0" borderId="16" xfId="0" applyFont="1" applyBorder="1" applyAlignment="1">
      <alignment horizontal="left" wrapText="1"/>
    </xf>
    <xf numFmtId="0" fontId="8" fillId="0" borderId="16" xfId="0" applyFont="1" applyBorder="1"/>
    <xf numFmtId="0" fontId="19" fillId="0" borderId="16" xfId="0" applyFont="1" applyBorder="1" applyAlignment="1">
      <alignment wrapText="1"/>
    </xf>
    <xf numFmtId="44" fontId="38" fillId="0" borderId="16" xfId="1" applyFont="1" applyBorder="1"/>
    <xf numFmtId="0" fontId="26" fillId="0" borderId="16" xfId="0" applyFont="1" applyBorder="1" applyAlignment="1">
      <alignment horizontal="left" vertical="top" wrapText="1"/>
    </xf>
    <xf numFmtId="44" fontId="38" fillId="0" borderId="16" xfId="1" applyFont="1" applyBorder="1" applyProtection="1">
      <protection locked="0"/>
    </xf>
    <xf numFmtId="44" fontId="54" fillId="0" borderId="16" xfId="1" applyFont="1" applyBorder="1"/>
    <xf numFmtId="44" fontId="22" fillId="0" borderId="16" xfId="1" applyFont="1" applyBorder="1" applyAlignment="1">
      <alignment horizontal="left" vertical="top" wrapText="1"/>
    </xf>
    <xf numFmtId="0" fontId="22" fillId="0" borderId="16" xfId="0" applyFont="1" applyBorder="1" applyAlignment="1">
      <alignment horizontal="left" vertical="top" wrapText="1"/>
    </xf>
    <xf numFmtId="0" fontId="38" fillId="0" borderId="16" xfId="0" applyFont="1" applyBorder="1"/>
    <xf numFmtId="0" fontId="22" fillId="0" borderId="16" xfId="0" applyFont="1" applyBorder="1" applyAlignment="1">
      <alignment horizontal="left"/>
    </xf>
    <xf numFmtId="0" fontId="19" fillId="0" borderId="16" xfId="0" applyFont="1" applyBorder="1" applyAlignment="1">
      <alignment horizontal="center" wrapText="1"/>
    </xf>
    <xf numFmtId="0" fontId="36" fillId="0" borderId="16" xfId="0" applyFont="1" applyBorder="1" applyAlignment="1">
      <alignment horizontal="center" wrapText="1"/>
    </xf>
    <xf numFmtId="0" fontId="22" fillId="0" borderId="16" xfId="0" applyFont="1" applyBorder="1" applyAlignment="1">
      <alignment horizontal="right"/>
    </xf>
    <xf numFmtId="44" fontId="39" fillId="0" borderId="16" xfId="1" applyFont="1" applyBorder="1" applyAlignment="1">
      <alignment horizontal="right"/>
    </xf>
    <xf numFmtId="164" fontId="39" fillId="0" borderId="16" xfId="0" applyNumberFormat="1" applyFont="1" applyBorder="1"/>
    <xf numFmtId="0" fontId="10" fillId="0" borderId="0" xfId="0" applyFont="1" applyBorder="1"/>
    <xf numFmtId="0" fontId="14" fillId="4" borderId="0" xfId="0" applyFont="1" applyFill="1" applyBorder="1"/>
    <xf numFmtId="0" fontId="10" fillId="4" borderId="0" xfId="0" applyFont="1" applyFill="1" applyBorder="1"/>
    <xf numFmtId="0" fontId="10" fillId="4" borderId="0" xfId="0" applyFont="1" applyFill="1" applyBorder="1" applyAlignment="1"/>
    <xf numFmtId="0" fontId="10" fillId="0" borderId="0" xfId="0" applyFont="1" applyBorder="1" applyAlignment="1">
      <alignment vertical="top"/>
    </xf>
    <xf numFmtId="0" fontId="10" fillId="0" borderId="0" xfId="0" applyFont="1" applyBorder="1" applyAlignment="1">
      <alignment horizontal="left" vertical="top"/>
    </xf>
    <xf numFmtId="0" fontId="48" fillId="8" borderId="26" xfId="0" applyFont="1" applyFill="1" applyBorder="1"/>
    <xf numFmtId="0" fontId="48" fillId="8" borderId="16" xfId="0" applyFont="1" applyFill="1" applyBorder="1"/>
    <xf numFmtId="0" fontId="48" fillId="8" borderId="27" xfId="0" applyFont="1" applyFill="1" applyBorder="1"/>
    <xf numFmtId="0" fontId="48" fillId="8" borderId="28" xfId="0" applyFont="1" applyFill="1" applyBorder="1"/>
    <xf numFmtId="0" fontId="32" fillId="0" borderId="0" xfId="0" applyFont="1" applyBorder="1" applyAlignment="1">
      <alignment horizontal="right" vertical="center"/>
    </xf>
    <xf numFmtId="0" fontId="22" fillId="0" borderId="0" xfId="0" applyFont="1" applyBorder="1" applyAlignment="1">
      <alignment horizontal="right"/>
    </xf>
    <xf numFmtId="164" fontId="35" fillId="0" borderId="0" xfId="0" applyNumberFormat="1" applyFont="1" applyBorder="1" applyAlignment="1">
      <alignment horizontal="right" vertical="center"/>
    </xf>
    <xf numFmtId="44" fontId="19" fillId="0" borderId="16" xfId="0" applyNumberFormat="1" applyFont="1" applyBorder="1" applyAlignment="1">
      <alignment wrapText="1"/>
    </xf>
    <xf numFmtId="44" fontId="39" fillId="0" borderId="16" xfId="1" applyFont="1" applyBorder="1" applyProtection="1">
      <protection locked="0"/>
    </xf>
    <xf numFmtId="44" fontId="39" fillId="0" borderId="15" xfId="0" applyNumberFormat="1" applyFont="1" applyBorder="1" applyAlignment="1">
      <alignment horizontal="right"/>
    </xf>
    <xf numFmtId="44" fontId="18" fillId="0" borderId="0" xfId="1" applyNumberFormat="1" applyFont="1" applyAlignment="1" applyProtection="1">
      <alignment horizontal="center"/>
      <protection locked="0"/>
    </xf>
    <xf numFmtId="44" fontId="26" fillId="0" borderId="0" xfId="1" applyNumberFormat="1" applyFont="1" applyFill="1" applyBorder="1" applyAlignment="1">
      <alignment horizontal="right"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9" xfId="0" applyFont="1" applyFill="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2" fillId="2" borderId="10" xfId="0" applyFont="1" applyFill="1" applyBorder="1" applyAlignment="1">
      <alignment horizontal="left"/>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4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3" fillId="0" borderId="5" xfId="0" applyFont="1" applyBorder="1" applyAlignment="1">
      <alignment horizontal="left" vertical="top"/>
    </xf>
    <xf numFmtId="0" fontId="2" fillId="0" borderId="6"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4" borderId="5"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left"/>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7" fillId="4" borderId="8" xfId="2" applyFont="1" applyFill="1" applyBorder="1" applyAlignment="1">
      <alignment horizontal="left" vertical="center"/>
    </xf>
    <xf numFmtId="0" fontId="7" fillId="4" borderId="0" xfId="2" applyFont="1" applyFill="1" applyBorder="1" applyAlignment="1">
      <alignment horizontal="left" vertical="center"/>
    </xf>
    <xf numFmtId="0" fontId="7" fillId="4" borderId="9" xfId="2"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12" fillId="0" borderId="5" xfId="2" applyFont="1" applyBorder="1" applyAlignment="1">
      <alignment horizontal="left" vertical="top" wrapText="1"/>
    </xf>
    <xf numFmtId="0" fontId="12" fillId="0" borderId="7" xfId="2" applyFont="1" applyBorder="1" applyAlignment="1">
      <alignment horizontal="left" vertical="top"/>
    </xf>
    <xf numFmtId="0" fontId="12" fillId="0" borderId="6" xfId="2" applyFont="1" applyBorder="1" applyAlignment="1">
      <alignment horizontal="left" vertical="top"/>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4" xfId="0" applyFont="1" applyFill="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2" fillId="0" borderId="8" xfId="2" applyFont="1" applyBorder="1" applyAlignment="1">
      <alignment horizontal="left" vertical="center"/>
    </xf>
    <xf numFmtId="0" fontId="12" fillId="0" borderId="0" xfId="2" applyFont="1" applyBorder="1" applyAlignment="1">
      <alignment horizontal="left" vertical="center"/>
    </xf>
    <xf numFmtId="0" fontId="12" fillId="0" borderId="9" xfId="2" applyFont="1" applyBorder="1" applyAlignment="1">
      <alignment horizontal="left" vertical="center"/>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2" borderId="7" xfId="0" applyFont="1" applyFill="1" applyBorder="1" applyAlignment="1">
      <alignment horizontal="left"/>
    </xf>
    <xf numFmtId="0" fontId="10" fillId="2" borderId="6" xfId="0" applyFont="1" applyFill="1" applyBorder="1" applyAlignment="1">
      <alignment horizontal="left"/>
    </xf>
    <xf numFmtId="0" fontId="10" fillId="0" borderId="5" xfId="0" applyFont="1" applyBorder="1"/>
    <xf numFmtId="0" fontId="10" fillId="0" borderId="7" xfId="0" applyFont="1" applyBorder="1"/>
    <xf numFmtId="0" fontId="10" fillId="0" borderId="6" xfId="0" applyFont="1" applyBorder="1"/>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0" borderId="0" xfId="0" applyFont="1" applyAlignment="1">
      <alignment horizontal="left"/>
    </xf>
    <xf numFmtId="0" fontId="10" fillId="0" borderId="9" xfId="0" applyFont="1" applyBorder="1" applyAlignment="1">
      <alignment horizontal="left"/>
    </xf>
    <xf numFmtId="0" fontId="10" fillId="2" borderId="8" xfId="0" applyFont="1" applyFill="1" applyBorder="1" applyAlignment="1">
      <alignment horizontal="left"/>
    </xf>
    <xf numFmtId="0" fontId="10" fillId="2" borderId="0" xfId="0" applyFont="1" applyFill="1" applyAlignment="1">
      <alignment horizontal="left"/>
    </xf>
    <xf numFmtId="0" fontId="10" fillId="2" borderId="9"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0" fillId="6" borderId="10" xfId="0" applyFont="1" applyFill="1" applyBorder="1" applyAlignment="1">
      <alignment horizontal="left"/>
    </xf>
    <xf numFmtId="0" fontId="10" fillId="6" borderId="11" xfId="0" applyFont="1" applyFill="1" applyBorder="1" applyAlignment="1">
      <alignment horizontal="left"/>
    </xf>
    <xf numFmtId="0" fontId="10" fillId="6" borderId="12" xfId="0" applyFont="1" applyFill="1" applyBorder="1" applyAlignment="1">
      <alignment horizontal="left"/>
    </xf>
    <xf numFmtId="0" fontId="10" fillId="0" borderId="2" xfId="0" applyFont="1" applyBorder="1" applyAlignment="1">
      <alignment horizontal="left" vertical="top"/>
    </xf>
    <xf numFmtId="0" fontId="10" fillId="6" borderId="3" xfId="0" applyFont="1" applyFill="1" applyBorder="1" applyAlignment="1">
      <alignment horizontal="left" vertical="top"/>
    </xf>
    <xf numFmtId="0" fontId="10" fillId="6" borderId="4" xfId="0" applyFont="1" applyFill="1" applyBorder="1" applyAlignment="1">
      <alignment horizontal="left" vertical="top"/>
    </xf>
    <xf numFmtId="0" fontId="10" fillId="6" borderId="8" xfId="0" applyFont="1" applyFill="1" applyBorder="1" applyAlignment="1">
      <alignment horizontal="left"/>
    </xf>
    <xf numFmtId="0" fontId="10" fillId="6" borderId="0" xfId="0" applyFont="1" applyFill="1" applyAlignment="1">
      <alignment horizontal="left"/>
    </xf>
    <xf numFmtId="0" fontId="10" fillId="6" borderId="9" xfId="0" applyFont="1" applyFill="1" applyBorder="1" applyAlignment="1">
      <alignment horizontal="left"/>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0" borderId="3" xfId="0" applyFont="1" applyBorder="1" applyAlignment="1">
      <alignment horizontal="left" vertical="top" wrapText="1"/>
    </xf>
    <xf numFmtId="0" fontId="10" fillId="6" borderId="10" xfId="0" applyFont="1" applyFill="1" applyBorder="1" applyAlignment="1">
      <alignment horizontal="left" vertical="top"/>
    </xf>
    <xf numFmtId="0" fontId="10" fillId="6" borderId="11" xfId="0" applyFont="1" applyFill="1" applyBorder="1" applyAlignment="1">
      <alignment horizontal="left" vertical="top"/>
    </xf>
    <xf numFmtId="0" fontId="10" fillId="6" borderId="12" xfId="0" applyFont="1" applyFill="1" applyBorder="1" applyAlignment="1">
      <alignment horizontal="left" vertical="top"/>
    </xf>
    <xf numFmtId="0" fontId="10" fillId="4" borderId="5" xfId="0" applyFont="1" applyFill="1" applyBorder="1" applyAlignment="1">
      <alignment horizontal="left" vertical="top"/>
    </xf>
    <xf numFmtId="0" fontId="10" fillId="4" borderId="7" xfId="0" applyFont="1" applyFill="1" applyBorder="1" applyAlignment="1">
      <alignment horizontal="left" vertical="top"/>
    </xf>
    <xf numFmtId="0" fontId="10" fillId="6" borderId="7" xfId="0" applyFont="1" applyFill="1" applyBorder="1" applyAlignment="1">
      <alignment horizontal="left" vertical="top"/>
    </xf>
    <xf numFmtId="0" fontId="10" fillId="6" borderId="6" xfId="0" applyFont="1" applyFill="1" applyBorder="1" applyAlignment="1">
      <alignment horizontal="left" vertical="top"/>
    </xf>
    <xf numFmtId="0" fontId="13" fillId="4" borderId="8" xfId="0" applyFont="1" applyFill="1" applyBorder="1" applyAlignment="1">
      <alignment horizontal="left" vertical="top"/>
    </xf>
    <xf numFmtId="0" fontId="13" fillId="4" borderId="0" xfId="0" applyFont="1" applyFill="1" applyAlignment="1">
      <alignment horizontal="left" vertical="top"/>
    </xf>
    <xf numFmtId="0" fontId="13" fillId="4" borderId="9" xfId="0" applyFont="1" applyFill="1" applyBorder="1" applyAlignment="1">
      <alignment horizontal="left" vertical="top"/>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applyAlignment="1">
      <alignment horizontal="left"/>
    </xf>
    <xf numFmtId="0" fontId="13" fillId="0" borderId="8" xfId="0" applyFont="1" applyBorder="1" applyAlignment="1">
      <alignment horizontal="left" vertical="top"/>
    </xf>
    <xf numFmtId="0" fontId="13" fillId="0" borderId="0" xfId="0" applyFont="1" applyAlignment="1">
      <alignment horizontal="left" vertical="top"/>
    </xf>
    <xf numFmtId="0" fontId="13" fillId="0" borderId="9"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0" fillId="4" borderId="8" xfId="0" applyFont="1" applyFill="1" applyBorder="1" applyAlignment="1">
      <alignment horizontal="left"/>
    </xf>
    <xf numFmtId="0" fontId="10" fillId="4" borderId="0" xfId="0" applyFont="1" applyFill="1" applyAlignment="1">
      <alignment horizontal="left"/>
    </xf>
    <xf numFmtId="0" fontId="10" fillId="4" borderId="9" xfId="0" applyFont="1" applyFill="1" applyBorder="1" applyAlignment="1">
      <alignment horizontal="left"/>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2" fillId="0" borderId="25" xfId="0" applyFont="1" applyBorder="1" applyAlignment="1">
      <alignment horizontal="right" vertical="top"/>
    </xf>
    <xf numFmtId="0" fontId="22" fillId="0" borderId="43" xfId="0" applyFont="1" applyBorder="1" applyAlignment="1">
      <alignment horizontal="right" vertical="top"/>
    </xf>
    <xf numFmtId="0" fontId="22" fillId="0" borderId="0" xfId="0" applyFont="1" applyBorder="1" applyAlignment="1">
      <alignment horizontal="right" vertical="top"/>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20"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horizontal="left" vertical="center"/>
    </xf>
    <xf numFmtId="0" fontId="8" fillId="0" borderId="0" xfId="0" applyFont="1" applyAlignment="1">
      <alignment horizontal="left" vertical="center"/>
    </xf>
    <xf numFmtId="0" fontId="19" fillId="0" borderId="0" xfId="0" applyFont="1" applyAlignment="1">
      <alignment horizontal="left" vertical="top" wrapText="1"/>
    </xf>
    <xf numFmtId="0" fontId="47" fillId="8" borderId="37" xfId="0" applyFont="1" applyFill="1" applyBorder="1" applyAlignment="1">
      <alignment horizontal="center"/>
    </xf>
    <xf numFmtId="0" fontId="47" fillId="8" borderId="36" xfId="0" applyFont="1" applyFill="1" applyBorder="1" applyAlignment="1">
      <alignment horizontal="center"/>
    </xf>
    <xf numFmtId="0" fontId="47" fillId="8" borderId="38" xfId="0" applyFont="1" applyFill="1" applyBorder="1" applyAlignment="1">
      <alignment horizontal="center"/>
    </xf>
    <xf numFmtId="0" fontId="58" fillId="0" borderId="31" xfId="0" applyFont="1" applyFill="1" applyBorder="1" applyAlignment="1" applyProtection="1">
      <alignment horizontal="left" vertical="center"/>
      <protection locked="0"/>
    </xf>
    <xf numFmtId="0" fontId="58" fillId="0" borderId="18" xfId="0" applyFont="1" applyFill="1" applyBorder="1" applyAlignment="1" applyProtection="1">
      <alignment horizontal="left" vertical="center"/>
      <protection locked="0"/>
    </xf>
    <xf numFmtId="0" fontId="58" fillId="0" borderId="32" xfId="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7" fillId="8" borderId="25" xfId="0" applyFont="1" applyFill="1" applyBorder="1" applyAlignment="1">
      <alignment horizontal="center"/>
    </xf>
    <xf numFmtId="0" fontId="47" fillId="8" borderId="24" xfId="0" applyFont="1" applyFill="1" applyBorder="1" applyAlignment="1">
      <alignment horizontal="center"/>
    </xf>
    <xf numFmtId="0" fontId="47" fillId="8" borderId="39" xfId="0" applyFont="1" applyFill="1" applyBorder="1" applyAlignment="1">
      <alignment horizontal="center"/>
    </xf>
    <xf numFmtId="0" fontId="47" fillId="8" borderId="19" xfId="0" applyFont="1" applyFill="1" applyBorder="1" applyAlignment="1">
      <alignment horizontal="center"/>
    </xf>
    <xf numFmtId="0" fontId="47" fillId="8" borderId="32" xfId="0" applyFont="1" applyFill="1" applyBorder="1" applyAlignment="1">
      <alignment horizontal="center"/>
    </xf>
    <xf numFmtId="0" fontId="47" fillId="8" borderId="40" xfId="0" applyFont="1" applyFill="1" applyBorder="1" applyAlignment="1">
      <alignment horizontal="center"/>
    </xf>
    <xf numFmtId="0" fontId="47" fillId="8" borderId="41" xfId="0" applyFont="1" applyFill="1" applyBorder="1" applyAlignment="1">
      <alignment horizontal="center"/>
    </xf>
    <xf numFmtId="0" fontId="48" fillId="8" borderId="33" xfId="0" applyFont="1" applyFill="1" applyBorder="1" applyAlignment="1">
      <alignment horizontal="left" vertical="top"/>
    </xf>
    <xf numFmtId="0" fontId="48" fillId="8" borderId="42" xfId="0" applyFont="1" applyFill="1" applyBorder="1" applyAlignment="1">
      <alignment horizontal="left" vertical="top"/>
    </xf>
  </cellXfs>
  <cellStyles count="5">
    <cellStyle name="Currency" xfId="1" builtinId="4"/>
    <cellStyle name="Hyperlink" xfId="2" builtinId="8"/>
    <cellStyle name="Normal" xfId="0" builtinId="0"/>
    <cellStyle name="Normal 2" xfId="3" xr:uid="{53E04976-2CB4-4D15-AF34-E2ADD3E240C0}"/>
    <cellStyle name="Normal 3" xfId="4" xr:uid="{2C9B93F2-4915-4F29-B154-D1375A2EC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426720</xdr:colOff>
          <xdr:row>39</xdr:row>
          <xdr:rowOff>0</xdr:rowOff>
        </xdr:from>
        <xdr:to>
          <xdr:col>7</xdr:col>
          <xdr:colOff>22860</xdr:colOff>
          <xdr:row>40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39</xdr:row>
          <xdr:rowOff>0</xdr:rowOff>
        </xdr:from>
        <xdr:to>
          <xdr:col>8</xdr:col>
          <xdr:colOff>22860</xdr:colOff>
          <xdr:row>40</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42</xdr:row>
          <xdr:rowOff>0</xdr:rowOff>
        </xdr:from>
        <xdr:to>
          <xdr:col>7</xdr:col>
          <xdr:colOff>30480</xdr:colOff>
          <xdr:row>43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42</xdr:row>
          <xdr:rowOff>0</xdr:rowOff>
        </xdr:from>
        <xdr:to>
          <xdr:col>8</xdr:col>
          <xdr:colOff>30480</xdr:colOff>
          <xdr:row>43</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0</xdr:rowOff>
        </xdr:from>
        <xdr:to>
          <xdr:col>9</xdr:col>
          <xdr:colOff>7620</xdr:colOff>
          <xdr:row>48</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47</xdr:row>
          <xdr:rowOff>0</xdr:rowOff>
        </xdr:from>
        <xdr:to>
          <xdr:col>10</xdr:col>
          <xdr:colOff>0</xdr:colOff>
          <xdr:row>48</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0</xdr:rowOff>
        </xdr:from>
        <xdr:to>
          <xdr:col>9</xdr:col>
          <xdr:colOff>7620</xdr:colOff>
          <xdr:row>51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50</xdr:row>
          <xdr:rowOff>0</xdr:rowOff>
        </xdr:from>
        <xdr:to>
          <xdr:col>10</xdr:col>
          <xdr:colOff>0</xdr:colOff>
          <xdr:row>51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236220</xdr:colOff>
          <xdr:row>4</xdr:row>
          <xdr:rowOff>266700</xdr:rowOff>
        </xdr:from>
        <xdr:to>
          <xdr:col>8</xdr:col>
          <xdr:colOff>445770</xdr:colOff>
          <xdr:row>6</xdr:row>
          <xdr:rowOff>15240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xdr:row>
          <xdr:rowOff>266700</xdr:rowOff>
        </xdr:from>
        <xdr:to>
          <xdr:col>7</xdr:col>
          <xdr:colOff>914400</xdr:colOff>
          <xdr:row>6</xdr:row>
          <xdr:rowOff>15240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xdr:row>
          <xdr:rowOff>266700</xdr:rowOff>
        </xdr:from>
        <xdr:to>
          <xdr:col>7</xdr:col>
          <xdr:colOff>914400</xdr:colOff>
          <xdr:row>7</xdr:row>
          <xdr:rowOff>15240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6</xdr:row>
          <xdr:rowOff>266700</xdr:rowOff>
        </xdr:from>
        <xdr:to>
          <xdr:col>7</xdr:col>
          <xdr:colOff>914400</xdr:colOff>
          <xdr:row>8</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7</xdr:row>
          <xdr:rowOff>266700</xdr:rowOff>
        </xdr:from>
        <xdr:to>
          <xdr:col>7</xdr:col>
          <xdr:colOff>914400</xdr:colOff>
          <xdr:row>9</xdr:row>
          <xdr:rowOff>15240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8</xdr:row>
          <xdr:rowOff>266700</xdr:rowOff>
        </xdr:from>
        <xdr:to>
          <xdr:col>7</xdr:col>
          <xdr:colOff>914400</xdr:colOff>
          <xdr:row>10</xdr:row>
          <xdr:rowOff>15240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9</xdr:row>
          <xdr:rowOff>266700</xdr:rowOff>
        </xdr:from>
        <xdr:to>
          <xdr:col>7</xdr:col>
          <xdr:colOff>914400</xdr:colOff>
          <xdr:row>11</xdr:row>
          <xdr:rowOff>15240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10</xdr:row>
          <xdr:rowOff>266700</xdr:rowOff>
        </xdr:from>
        <xdr:to>
          <xdr:col>7</xdr:col>
          <xdr:colOff>914400</xdr:colOff>
          <xdr:row>12</xdr:row>
          <xdr:rowOff>15240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xdr:row>
          <xdr:rowOff>266700</xdr:rowOff>
        </xdr:from>
        <xdr:to>
          <xdr:col>7</xdr:col>
          <xdr:colOff>914400</xdr:colOff>
          <xdr:row>13</xdr:row>
          <xdr:rowOff>15240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12</xdr:row>
          <xdr:rowOff>266700</xdr:rowOff>
        </xdr:from>
        <xdr:to>
          <xdr:col>7</xdr:col>
          <xdr:colOff>914400</xdr:colOff>
          <xdr:row>14</xdr:row>
          <xdr:rowOff>15240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13</xdr:row>
          <xdr:rowOff>266700</xdr:rowOff>
        </xdr:from>
        <xdr:to>
          <xdr:col>7</xdr:col>
          <xdr:colOff>914400</xdr:colOff>
          <xdr:row>15</xdr:row>
          <xdr:rowOff>15240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14</xdr:row>
          <xdr:rowOff>266700</xdr:rowOff>
        </xdr:from>
        <xdr:to>
          <xdr:col>7</xdr:col>
          <xdr:colOff>914400</xdr:colOff>
          <xdr:row>16</xdr:row>
          <xdr:rowOff>15240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15</xdr:row>
          <xdr:rowOff>266700</xdr:rowOff>
        </xdr:from>
        <xdr:to>
          <xdr:col>7</xdr:col>
          <xdr:colOff>914400</xdr:colOff>
          <xdr:row>17</xdr:row>
          <xdr:rowOff>15240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16</xdr:row>
          <xdr:rowOff>266700</xdr:rowOff>
        </xdr:from>
        <xdr:to>
          <xdr:col>7</xdr:col>
          <xdr:colOff>914400</xdr:colOff>
          <xdr:row>18</xdr:row>
          <xdr:rowOff>15240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17</xdr:row>
          <xdr:rowOff>266700</xdr:rowOff>
        </xdr:from>
        <xdr:to>
          <xdr:col>7</xdr:col>
          <xdr:colOff>914400</xdr:colOff>
          <xdr:row>19</xdr:row>
          <xdr:rowOff>15240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18</xdr:row>
          <xdr:rowOff>266700</xdr:rowOff>
        </xdr:from>
        <xdr:to>
          <xdr:col>7</xdr:col>
          <xdr:colOff>914400</xdr:colOff>
          <xdr:row>20</xdr:row>
          <xdr:rowOff>15240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19</xdr:row>
          <xdr:rowOff>266700</xdr:rowOff>
        </xdr:from>
        <xdr:to>
          <xdr:col>7</xdr:col>
          <xdr:colOff>914400</xdr:colOff>
          <xdr:row>21</xdr:row>
          <xdr:rowOff>15240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20</xdr:row>
          <xdr:rowOff>266700</xdr:rowOff>
        </xdr:from>
        <xdr:to>
          <xdr:col>7</xdr:col>
          <xdr:colOff>914400</xdr:colOff>
          <xdr:row>22</xdr:row>
          <xdr:rowOff>15240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21</xdr:row>
          <xdr:rowOff>266700</xdr:rowOff>
        </xdr:from>
        <xdr:to>
          <xdr:col>7</xdr:col>
          <xdr:colOff>914400</xdr:colOff>
          <xdr:row>23</xdr:row>
          <xdr:rowOff>15240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22</xdr:row>
          <xdr:rowOff>266700</xdr:rowOff>
        </xdr:from>
        <xdr:to>
          <xdr:col>7</xdr:col>
          <xdr:colOff>914400</xdr:colOff>
          <xdr:row>24</xdr:row>
          <xdr:rowOff>15240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23</xdr:row>
          <xdr:rowOff>266700</xdr:rowOff>
        </xdr:from>
        <xdr:to>
          <xdr:col>7</xdr:col>
          <xdr:colOff>914400</xdr:colOff>
          <xdr:row>25</xdr:row>
          <xdr:rowOff>15240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24</xdr:row>
          <xdr:rowOff>266700</xdr:rowOff>
        </xdr:from>
        <xdr:to>
          <xdr:col>7</xdr:col>
          <xdr:colOff>914400</xdr:colOff>
          <xdr:row>25</xdr:row>
          <xdr:rowOff>205740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26</xdr:row>
          <xdr:rowOff>365760</xdr:rowOff>
        </xdr:from>
        <xdr:to>
          <xdr:col>7</xdr:col>
          <xdr:colOff>914400</xdr:colOff>
          <xdr:row>28</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27</xdr:row>
          <xdr:rowOff>266700</xdr:rowOff>
        </xdr:from>
        <xdr:to>
          <xdr:col>7</xdr:col>
          <xdr:colOff>914400</xdr:colOff>
          <xdr:row>29</xdr:row>
          <xdr:rowOff>15240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28</xdr:row>
          <xdr:rowOff>266700</xdr:rowOff>
        </xdr:from>
        <xdr:to>
          <xdr:col>7</xdr:col>
          <xdr:colOff>914400</xdr:colOff>
          <xdr:row>30</xdr:row>
          <xdr:rowOff>15240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29</xdr:row>
          <xdr:rowOff>266700</xdr:rowOff>
        </xdr:from>
        <xdr:to>
          <xdr:col>7</xdr:col>
          <xdr:colOff>914400</xdr:colOff>
          <xdr:row>31</xdr:row>
          <xdr:rowOff>15240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30</xdr:row>
          <xdr:rowOff>266700</xdr:rowOff>
        </xdr:from>
        <xdr:to>
          <xdr:col>7</xdr:col>
          <xdr:colOff>914400</xdr:colOff>
          <xdr:row>32</xdr:row>
          <xdr:rowOff>15240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31</xdr:row>
          <xdr:rowOff>266700</xdr:rowOff>
        </xdr:from>
        <xdr:to>
          <xdr:col>7</xdr:col>
          <xdr:colOff>914400</xdr:colOff>
          <xdr:row>33</xdr:row>
          <xdr:rowOff>15240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32</xdr:row>
          <xdr:rowOff>266700</xdr:rowOff>
        </xdr:from>
        <xdr:to>
          <xdr:col>7</xdr:col>
          <xdr:colOff>914400</xdr:colOff>
          <xdr:row>33</xdr:row>
          <xdr:rowOff>205740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35</xdr:row>
          <xdr:rowOff>266700</xdr:rowOff>
        </xdr:from>
        <xdr:to>
          <xdr:col>7</xdr:col>
          <xdr:colOff>914400</xdr:colOff>
          <xdr:row>37</xdr:row>
          <xdr:rowOff>15240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xdr:row>
          <xdr:rowOff>266700</xdr:rowOff>
        </xdr:from>
        <xdr:to>
          <xdr:col>7</xdr:col>
          <xdr:colOff>914400</xdr:colOff>
          <xdr:row>38</xdr:row>
          <xdr:rowOff>15240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39</xdr:row>
          <xdr:rowOff>266700</xdr:rowOff>
        </xdr:from>
        <xdr:to>
          <xdr:col>7</xdr:col>
          <xdr:colOff>914400</xdr:colOff>
          <xdr:row>40</xdr:row>
          <xdr:rowOff>205740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40</xdr:row>
          <xdr:rowOff>563880</xdr:rowOff>
        </xdr:from>
        <xdr:to>
          <xdr:col>7</xdr:col>
          <xdr:colOff>914400</xdr:colOff>
          <xdr:row>41</xdr:row>
          <xdr:rowOff>201930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41</xdr:row>
          <xdr:rowOff>373380</xdr:rowOff>
        </xdr:from>
        <xdr:to>
          <xdr:col>7</xdr:col>
          <xdr:colOff>914400</xdr:colOff>
          <xdr:row>43</xdr:row>
          <xdr:rowOff>11430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42</xdr:row>
          <xdr:rowOff>266700</xdr:rowOff>
        </xdr:from>
        <xdr:to>
          <xdr:col>7</xdr:col>
          <xdr:colOff>914400</xdr:colOff>
          <xdr:row>44</xdr:row>
          <xdr:rowOff>15240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43</xdr:row>
          <xdr:rowOff>266700</xdr:rowOff>
        </xdr:from>
        <xdr:to>
          <xdr:col>7</xdr:col>
          <xdr:colOff>914400</xdr:colOff>
          <xdr:row>45</xdr:row>
          <xdr:rowOff>15240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44</xdr:row>
          <xdr:rowOff>266700</xdr:rowOff>
        </xdr:from>
        <xdr:to>
          <xdr:col>7</xdr:col>
          <xdr:colOff>914400</xdr:colOff>
          <xdr:row>45</xdr:row>
          <xdr:rowOff>205740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45</xdr:row>
          <xdr:rowOff>373380</xdr:rowOff>
        </xdr:from>
        <xdr:to>
          <xdr:col>7</xdr:col>
          <xdr:colOff>914400</xdr:colOff>
          <xdr:row>47</xdr:row>
          <xdr:rowOff>11430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46</xdr:row>
          <xdr:rowOff>266700</xdr:rowOff>
        </xdr:from>
        <xdr:to>
          <xdr:col>7</xdr:col>
          <xdr:colOff>914400</xdr:colOff>
          <xdr:row>48</xdr:row>
          <xdr:rowOff>15240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47</xdr:row>
          <xdr:rowOff>266700</xdr:rowOff>
        </xdr:from>
        <xdr:to>
          <xdr:col>7</xdr:col>
          <xdr:colOff>914400</xdr:colOff>
          <xdr:row>49</xdr:row>
          <xdr:rowOff>15240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48</xdr:row>
          <xdr:rowOff>266700</xdr:rowOff>
        </xdr:from>
        <xdr:to>
          <xdr:col>7</xdr:col>
          <xdr:colOff>914400</xdr:colOff>
          <xdr:row>50</xdr:row>
          <xdr:rowOff>15240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49</xdr:row>
          <xdr:rowOff>266700</xdr:rowOff>
        </xdr:from>
        <xdr:to>
          <xdr:col>7</xdr:col>
          <xdr:colOff>914400</xdr:colOff>
          <xdr:row>51</xdr:row>
          <xdr:rowOff>15240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50</xdr:row>
          <xdr:rowOff>266700</xdr:rowOff>
        </xdr:from>
        <xdr:to>
          <xdr:col>7</xdr:col>
          <xdr:colOff>914400</xdr:colOff>
          <xdr:row>51</xdr:row>
          <xdr:rowOff>205740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26</xdr:row>
          <xdr:rowOff>0</xdr:rowOff>
        </xdr:from>
        <xdr:to>
          <xdr:col>7</xdr:col>
          <xdr:colOff>914400</xdr:colOff>
          <xdr:row>26</xdr:row>
          <xdr:rowOff>205740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xdr:row>
          <xdr:rowOff>266700</xdr:rowOff>
        </xdr:from>
        <xdr:to>
          <xdr:col>8</xdr:col>
          <xdr:colOff>445770</xdr:colOff>
          <xdr:row>7</xdr:row>
          <xdr:rowOff>15240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xdr:row>
          <xdr:rowOff>266700</xdr:rowOff>
        </xdr:from>
        <xdr:to>
          <xdr:col>8</xdr:col>
          <xdr:colOff>445770</xdr:colOff>
          <xdr:row>8</xdr:row>
          <xdr:rowOff>15240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7</xdr:row>
          <xdr:rowOff>266700</xdr:rowOff>
        </xdr:from>
        <xdr:to>
          <xdr:col>8</xdr:col>
          <xdr:colOff>445770</xdr:colOff>
          <xdr:row>9</xdr:row>
          <xdr:rowOff>15240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xdr:row>
          <xdr:rowOff>266700</xdr:rowOff>
        </xdr:from>
        <xdr:to>
          <xdr:col>8</xdr:col>
          <xdr:colOff>445770</xdr:colOff>
          <xdr:row>10</xdr:row>
          <xdr:rowOff>15240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xdr:row>
          <xdr:rowOff>266700</xdr:rowOff>
        </xdr:from>
        <xdr:to>
          <xdr:col>8</xdr:col>
          <xdr:colOff>445770</xdr:colOff>
          <xdr:row>11</xdr:row>
          <xdr:rowOff>15240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2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xdr:row>
          <xdr:rowOff>266700</xdr:rowOff>
        </xdr:from>
        <xdr:to>
          <xdr:col>8</xdr:col>
          <xdr:colOff>445770</xdr:colOff>
          <xdr:row>12</xdr:row>
          <xdr:rowOff>15240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11</xdr:row>
          <xdr:rowOff>266700</xdr:rowOff>
        </xdr:from>
        <xdr:to>
          <xdr:col>8</xdr:col>
          <xdr:colOff>445770</xdr:colOff>
          <xdr:row>13</xdr:row>
          <xdr:rowOff>15240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12</xdr:row>
          <xdr:rowOff>266700</xdr:rowOff>
        </xdr:from>
        <xdr:to>
          <xdr:col>8</xdr:col>
          <xdr:colOff>445770</xdr:colOff>
          <xdr:row>14</xdr:row>
          <xdr:rowOff>15240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13</xdr:row>
          <xdr:rowOff>266700</xdr:rowOff>
        </xdr:from>
        <xdr:to>
          <xdr:col>8</xdr:col>
          <xdr:colOff>445770</xdr:colOff>
          <xdr:row>15</xdr:row>
          <xdr:rowOff>15240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14</xdr:row>
          <xdr:rowOff>266700</xdr:rowOff>
        </xdr:from>
        <xdr:to>
          <xdr:col>8</xdr:col>
          <xdr:colOff>445770</xdr:colOff>
          <xdr:row>16</xdr:row>
          <xdr:rowOff>15240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15</xdr:row>
          <xdr:rowOff>266700</xdr:rowOff>
        </xdr:from>
        <xdr:to>
          <xdr:col>8</xdr:col>
          <xdr:colOff>445770</xdr:colOff>
          <xdr:row>17</xdr:row>
          <xdr:rowOff>15240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16</xdr:row>
          <xdr:rowOff>266700</xdr:rowOff>
        </xdr:from>
        <xdr:to>
          <xdr:col>8</xdr:col>
          <xdr:colOff>445770</xdr:colOff>
          <xdr:row>18</xdr:row>
          <xdr:rowOff>15240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17</xdr:row>
          <xdr:rowOff>266700</xdr:rowOff>
        </xdr:from>
        <xdr:to>
          <xdr:col>8</xdr:col>
          <xdr:colOff>445770</xdr:colOff>
          <xdr:row>19</xdr:row>
          <xdr:rowOff>15240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18</xdr:row>
          <xdr:rowOff>266700</xdr:rowOff>
        </xdr:from>
        <xdr:to>
          <xdr:col>8</xdr:col>
          <xdr:colOff>445770</xdr:colOff>
          <xdr:row>20</xdr:row>
          <xdr:rowOff>15240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xdr:row>
          <xdr:rowOff>266700</xdr:rowOff>
        </xdr:from>
        <xdr:to>
          <xdr:col>8</xdr:col>
          <xdr:colOff>445770</xdr:colOff>
          <xdr:row>21</xdr:row>
          <xdr:rowOff>15240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20</xdr:row>
          <xdr:rowOff>266700</xdr:rowOff>
        </xdr:from>
        <xdr:to>
          <xdr:col>8</xdr:col>
          <xdr:colOff>445770</xdr:colOff>
          <xdr:row>22</xdr:row>
          <xdr:rowOff>15240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21</xdr:row>
          <xdr:rowOff>266700</xdr:rowOff>
        </xdr:from>
        <xdr:to>
          <xdr:col>8</xdr:col>
          <xdr:colOff>445770</xdr:colOff>
          <xdr:row>23</xdr:row>
          <xdr:rowOff>15240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22</xdr:row>
          <xdr:rowOff>266700</xdr:rowOff>
        </xdr:from>
        <xdr:to>
          <xdr:col>8</xdr:col>
          <xdr:colOff>445770</xdr:colOff>
          <xdr:row>24</xdr:row>
          <xdr:rowOff>15240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23</xdr:row>
          <xdr:rowOff>266700</xdr:rowOff>
        </xdr:from>
        <xdr:to>
          <xdr:col>8</xdr:col>
          <xdr:colOff>445770</xdr:colOff>
          <xdr:row>25</xdr:row>
          <xdr:rowOff>15240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24</xdr:row>
          <xdr:rowOff>266700</xdr:rowOff>
        </xdr:from>
        <xdr:to>
          <xdr:col>8</xdr:col>
          <xdr:colOff>445770</xdr:colOff>
          <xdr:row>25</xdr:row>
          <xdr:rowOff>205740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25</xdr:row>
          <xdr:rowOff>563880</xdr:rowOff>
        </xdr:from>
        <xdr:to>
          <xdr:col>8</xdr:col>
          <xdr:colOff>445770</xdr:colOff>
          <xdr:row>26</xdr:row>
          <xdr:rowOff>201930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26</xdr:row>
          <xdr:rowOff>365760</xdr:rowOff>
        </xdr:from>
        <xdr:to>
          <xdr:col>8</xdr:col>
          <xdr:colOff>445770</xdr:colOff>
          <xdr:row>28</xdr:row>
          <xdr:rowOff>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27</xdr:row>
          <xdr:rowOff>266700</xdr:rowOff>
        </xdr:from>
        <xdr:to>
          <xdr:col>8</xdr:col>
          <xdr:colOff>445770</xdr:colOff>
          <xdr:row>29</xdr:row>
          <xdr:rowOff>15240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28</xdr:row>
          <xdr:rowOff>266700</xdr:rowOff>
        </xdr:from>
        <xdr:to>
          <xdr:col>8</xdr:col>
          <xdr:colOff>445770</xdr:colOff>
          <xdr:row>30</xdr:row>
          <xdr:rowOff>15240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2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29</xdr:row>
          <xdr:rowOff>266700</xdr:rowOff>
        </xdr:from>
        <xdr:to>
          <xdr:col>8</xdr:col>
          <xdr:colOff>445770</xdr:colOff>
          <xdr:row>31</xdr:row>
          <xdr:rowOff>15240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2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30</xdr:row>
          <xdr:rowOff>266700</xdr:rowOff>
        </xdr:from>
        <xdr:to>
          <xdr:col>8</xdr:col>
          <xdr:colOff>445770</xdr:colOff>
          <xdr:row>32</xdr:row>
          <xdr:rowOff>15240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31</xdr:row>
          <xdr:rowOff>266700</xdr:rowOff>
        </xdr:from>
        <xdr:to>
          <xdr:col>8</xdr:col>
          <xdr:colOff>445770</xdr:colOff>
          <xdr:row>33</xdr:row>
          <xdr:rowOff>15240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32</xdr:row>
          <xdr:rowOff>266700</xdr:rowOff>
        </xdr:from>
        <xdr:to>
          <xdr:col>8</xdr:col>
          <xdr:colOff>445770</xdr:colOff>
          <xdr:row>33</xdr:row>
          <xdr:rowOff>205740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2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35</xdr:row>
          <xdr:rowOff>266700</xdr:rowOff>
        </xdr:from>
        <xdr:to>
          <xdr:col>8</xdr:col>
          <xdr:colOff>445770</xdr:colOff>
          <xdr:row>37</xdr:row>
          <xdr:rowOff>15240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36</xdr:row>
          <xdr:rowOff>266700</xdr:rowOff>
        </xdr:from>
        <xdr:to>
          <xdr:col>8</xdr:col>
          <xdr:colOff>445770</xdr:colOff>
          <xdr:row>38</xdr:row>
          <xdr:rowOff>15240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2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39</xdr:row>
          <xdr:rowOff>266700</xdr:rowOff>
        </xdr:from>
        <xdr:to>
          <xdr:col>8</xdr:col>
          <xdr:colOff>445770</xdr:colOff>
          <xdr:row>40</xdr:row>
          <xdr:rowOff>205740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40</xdr:row>
          <xdr:rowOff>563880</xdr:rowOff>
        </xdr:from>
        <xdr:to>
          <xdr:col>8</xdr:col>
          <xdr:colOff>445770</xdr:colOff>
          <xdr:row>41</xdr:row>
          <xdr:rowOff>201930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2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0</xdr:rowOff>
        </xdr:from>
        <xdr:to>
          <xdr:col>8</xdr:col>
          <xdr:colOff>445770</xdr:colOff>
          <xdr:row>43</xdr:row>
          <xdr:rowOff>15240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266700</xdr:rowOff>
        </xdr:from>
        <xdr:to>
          <xdr:col>8</xdr:col>
          <xdr:colOff>445770</xdr:colOff>
          <xdr:row>44</xdr:row>
          <xdr:rowOff>15240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43</xdr:row>
          <xdr:rowOff>266700</xdr:rowOff>
        </xdr:from>
        <xdr:to>
          <xdr:col>8</xdr:col>
          <xdr:colOff>445770</xdr:colOff>
          <xdr:row>45</xdr:row>
          <xdr:rowOff>15240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44</xdr:row>
          <xdr:rowOff>266700</xdr:rowOff>
        </xdr:from>
        <xdr:to>
          <xdr:col>8</xdr:col>
          <xdr:colOff>445770</xdr:colOff>
          <xdr:row>45</xdr:row>
          <xdr:rowOff>205740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45</xdr:row>
          <xdr:rowOff>373380</xdr:rowOff>
        </xdr:from>
        <xdr:to>
          <xdr:col>8</xdr:col>
          <xdr:colOff>445770</xdr:colOff>
          <xdr:row>47</xdr:row>
          <xdr:rowOff>11430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46</xdr:row>
          <xdr:rowOff>266700</xdr:rowOff>
        </xdr:from>
        <xdr:to>
          <xdr:col>8</xdr:col>
          <xdr:colOff>445770</xdr:colOff>
          <xdr:row>48</xdr:row>
          <xdr:rowOff>15240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2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47</xdr:row>
          <xdr:rowOff>266700</xdr:rowOff>
        </xdr:from>
        <xdr:to>
          <xdr:col>8</xdr:col>
          <xdr:colOff>445770</xdr:colOff>
          <xdr:row>49</xdr:row>
          <xdr:rowOff>15240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48</xdr:row>
          <xdr:rowOff>266700</xdr:rowOff>
        </xdr:from>
        <xdr:to>
          <xdr:col>8</xdr:col>
          <xdr:colOff>445770</xdr:colOff>
          <xdr:row>50</xdr:row>
          <xdr:rowOff>15240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49</xdr:row>
          <xdr:rowOff>266700</xdr:rowOff>
        </xdr:from>
        <xdr:to>
          <xdr:col>8</xdr:col>
          <xdr:colOff>445770</xdr:colOff>
          <xdr:row>51</xdr:row>
          <xdr:rowOff>15240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50</xdr:row>
          <xdr:rowOff>266700</xdr:rowOff>
        </xdr:from>
        <xdr:to>
          <xdr:col>8</xdr:col>
          <xdr:colOff>445770</xdr:colOff>
          <xdr:row>51</xdr:row>
          <xdr:rowOff>205740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236220</xdr:colOff>
          <xdr:row>4</xdr:row>
          <xdr:rowOff>335280</xdr:rowOff>
        </xdr:from>
        <xdr:to>
          <xdr:col>8</xdr:col>
          <xdr:colOff>449580</xdr:colOff>
          <xdr:row>6</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xdr:row>
          <xdr:rowOff>335280</xdr:rowOff>
        </xdr:from>
        <xdr:to>
          <xdr:col>7</xdr:col>
          <xdr:colOff>914400</xdr:colOff>
          <xdr:row>6</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xdr:row>
          <xdr:rowOff>266700</xdr:rowOff>
        </xdr:from>
        <xdr:to>
          <xdr:col>8</xdr:col>
          <xdr:colOff>449580</xdr:colOff>
          <xdr:row>7</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xdr:row>
          <xdr:rowOff>266700</xdr:rowOff>
        </xdr:from>
        <xdr:to>
          <xdr:col>7</xdr:col>
          <xdr:colOff>914400</xdr:colOff>
          <xdr:row>7</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6</xdr:row>
          <xdr:rowOff>266700</xdr:rowOff>
        </xdr:from>
        <xdr:to>
          <xdr:col>7</xdr:col>
          <xdr:colOff>914400</xdr:colOff>
          <xdr:row>8</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7</xdr:row>
          <xdr:rowOff>266700</xdr:rowOff>
        </xdr:from>
        <xdr:to>
          <xdr:col>7</xdr:col>
          <xdr:colOff>914400</xdr:colOff>
          <xdr:row>9</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8</xdr:row>
          <xdr:rowOff>266700</xdr:rowOff>
        </xdr:from>
        <xdr:to>
          <xdr:col>7</xdr:col>
          <xdr:colOff>914400</xdr:colOff>
          <xdr:row>10</xdr:row>
          <xdr:rowOff>45720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9</xdr:row>
          <xdr:rowOff>266700</xdr:rowOff>
        </xdr:from>
        <xdr:to>
          <xdr:col>7</xdr:col>
          <xdr:colOff>914400</xdr:colOff>
          <xdr:row>11</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10</xdr:row>
          <xdr:rowOff>266700</xdr:rowOff>
        </xdr:from>
        <xdr:to>
          <xdr:col>7</xdr:col>
          <xdr:colOff>914400</xdr:colOff>
          <xdr:row>12</xdr:row>
          <xdr:rowOff>60960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xdr:row>
          <xdr:rowOff>266700</xdr:rowOff>
        </xdr:from>
        <xdr:to>
          <xdr:col>7</xdr:col>
          <xdr:colOff>914400</xdr:colOff>
          <xdr:row>13</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12</xdr:row>
          <xdr:rowOff>266700</xdr:rowOff>
        </xdr:from>
        <xdr:to>
          <xdr:col>7</xdr:col>
          <xdr:colOff>914400</xdr:colOff>
          <xdr:row>14</xdr:row>
          <xdr:rowOff>45720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13</xdr:row>
          <xdr:rowOff>266700</xdr:rowOff>
        </xdr:from>
        <xdr:to>
          <xdr:col>7</xdr:col>
          <xdr:colOff>914400</xdr:colOff>
          <xdr:row>15</xdr:row>
          <xdr:rowOff>45720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14</xdr:row>
          <xdr:rowOff>266700</xdr:rowOff>
        </xdr:from>
        <xdr:to>
          <xdr:col>7</xdr:col>
          <xdr:colOff>914400</xdr:colOff>
          <xdr:row>16</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15</xdr:row>
          <xdr:rowOff>266700</xdr:rowOff>
        </xdr:from>
        <xdr:to>
          <xdr:col>7</xdr:col>
          <xdr:colOff>914400</xdr:colOff>
          <xdr:row>17</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16</xdr:row>
          <xdr:rowOff>266700</xdr:rowOff>
        </xdr:from>
        <xdr:to>
          <xdr:col>7</xdr:col>
          <xdr:colOff>914400</xdr:colOff>
          <xdr:row>18</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17</xdr:row>
          <xdr:rowOff>266700</xdr:rowOff>
        </xdr:from>
        <xdr:to>
          <xdr:col>7</xdr:col>
          <xdr:colOff>914400</xdr:colOff>
          <xdr:row>19</xdr:row>
          <xdr:rowOff>45720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18</xdr:row>
          <xdr:rowOff>266700</xdr:rowOff>
        </xdr:from>
        <xdr:to>
          <xdr:col>7</xdr:col>
          <xdr:colOff>914400</xdr:colOff>
          <xdr:row>20</xdr:row>
          <xdr:rowOff>45720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19</xdr:row>
          <xdr:rowOff>266700</xdr:rowOff>
        </xdr:from>
        <xdr:to>
          <xdr:col>7</xdr:col>
          <xdr:colOff>914400</xdr:colOff>
          <xdr:row>21</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20</xdr:row>
          <xdr:rowOff>266700</xdr:rowOff>
        </xdr:from>
        <xdr:to>
          <xdr:col>7</xdr:col>
          <xdr:colOff>914400</xdr:colOff>
          <xdr:row>22</xdr:row>
          <xdr:rowOff>45720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21</xdr:row>
          <xdr:rowOff>266700</xdr:rowOff>
        </xdr:from>
        <xdr:to>
          <xdr:col>7</xdr:col>
          <xdr:colOff>914400</xdr:colOff>
          <xdr:row>23</xdr:row>
          <xdr:rowOff>45720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22</xdr:row>
          <xdr:rowOff>266700</xdr:rowOff>
        </xdr:from>
        <xdr:to>
          <xdr:col>7</xdr:col>
          <xdr:colOff>914400</xdr:colOff>
          <xdr:row>24</xdr:row>
          <xdr:rowOff>45720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23</xdr:row>
          <xdr:rowOff>266700</xdr:rowOff>
        </xdr:from>
        <xdr:to>
          <xdr:col>7</xdr:col>
          <xdr:colOff>914400</xdr:colOff>
          <xdr:row>25</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24</xdr:row>
          <xdr:rowOff>266700</xdr:rowOff>
        </xdr:from>
        <xdr:to>
          <xdr:col>7</xdr:col>
          <xdr:colOff>914400</xdr:colOff>
          <xdr:row>25</xdr:row>
          <xdr:rowOff>213360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26</xdr:row>
          <xdr:rowOff>350520</xdr:rowOff>
        </xdr:from>
        <xdr:to>
          <xdr:col>7</xdr:col>
          <xdr:colOff>914400</xdr:colOff>
          <xdr:row>28</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27</xdr:row>
          <xdr:rowOff>266700</xdr:rowOff>
        </xdr:from>
        <xdr:to>
          <xdr:col>7</xdr:col>
          <xdr:colOff>914400</xdr:colOff>
          <xdr:row>29</xdr:row>
          <xdr:rowOff>45720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6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28</xdr:row>
          <xdr:rowOff>266700</xdr:rowOff>
        </xdr:from>
        <xdr:to>
          <xdr:col>7</xdr:col>
          <xdr:colOff>914400</xdr:colOff>
          <xdr:row>30</xdr:row>
          <xdr:rowOff>45720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6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29</xdr:row>
          <xdr:rowOff>266700</xdr:rowOff>
        </xdr:from>
        <xdr:to>
          <xdr:col>7</xdr:col>
          <xdr:colOff>914400</xdr:colOff>
          <xdr:row>31</xdr:row>
          <xdr:rowOff>45720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30</xdr:row>
          <xdr:rowOff>266700</xdr:rowOff>
        </xdr:from>
        <xdr:to>
          <xdr:col>7</xdr:col>
          <xdr:colOff>914400</xdr:colOff>
          <xdr:row>32</xdr:row>
          <xdr:rowOff>45720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31</xdr:row>
          <xdr:rowOff>266700</xdr:rowOff>
        </xdr:from>
        <xdr:to>
          <xdr:col>7</xdr:col>
          <xdr:colOff>914400</xdr:colOff>
          <xdr:row>33</xdr:row>
          <xdr:rowOff>45720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6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32</xdr:row>
          <xdr:rowOff>266700</xdr:rowOff>
        </xdr:from>
        <xdr:to>
          <xdr:col>7</xdr:col>
          <xdr:colOff>914400</xdr:colOff>
          <xdr:row>34</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6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33</xdr:row>
          <xdr:rowOff>266700</xdr:rowOff>
        </xdr:from>
        <xdr:to>
          <xdr:col>7</xdr:col>
          <xdr:colOff>914400</xdr:colOff>
          <xdr:row>35</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6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34</xdr:row>
          <xdr:rowOff>266700</xdr:rowOff>
        </xdr:from>
        <xdr:to>
          <xdr:col>7</xdr:col>
          <xdr:colOff>914400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6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35</xdr:row>
          <xdr:rowOff>266700</xdr:rowOff>
        </xdr:from>
        <xdr:to>
          <xdr:col>7</xdr:col>
          <xdr:colOff>914400</xdr:colOff>
          <xdr:row>37</xdr:row>
          <xdr:rowOff>45720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6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xdr:row>
          <xdr:rowOff>266700</xdr:rowOff>
        </xdr:from>
        <xdr:to>
          <xdr:col>7</xdr:col>
          <xdr:colOff>914400</xdr:colOff>
          <xdr:row>37</xdr:row>
          <xdr:rowOff>213360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6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38</xdr:row>
          <xdr:rowOff>266700</xdr:rowOff>
        </xdr:from>
        <xdr:to>
          <xdr:col>7</xdr:col>
          <xdr:colOff>914400</xdr:colOff>
          <xdr:row>39</xdr:row>
          <xdr:rowOff>213360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6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39</xdr:row>
          <xdr:rowOff>266700</xdr:rowOff>
        </xdr:from>
        <xdr:to>
          <xdr:col>7</xdr:col>
          <xdr:colOff>914400</xdr:colOff>
          <xdr:row>40</xdr:row>
          <xdr:rowOff>213360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6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40</xdr:row>
          <xdr:rowOff>266700</xdr:rowOff>
        </xdr:from>
        <xdr:to>
          <xdr:col>7</xdr:col>
          <xdr:colOff>914400</xdr:colOff>
          <xdr:row>41</xdr:row>
          <xdr:rowOff>213360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6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41</xdr:row>
          <xdr:rowOff>266700</xdr:rowOff>
        </xdr:from>
        <xdr:to>
          <xdr:col>7</xdr:col>
          <xdr:colOff>914400</xdr:colOff>
          <xdr:row>42</xdr:row>
          <xdr:rowOff>213360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6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42</xdr:row>
          <xdr:rowOff>266700</xdr:rowOff>
        </xdr:from>
        <xdr:to>
          <xdr:col>7</xdr:col>
          <xdr:colOff>914400</xdr:colOff>
          <xdr:row>43</xdr:row>
          <xdr:rowOff>213360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6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43</xdr:row>
          <xdr:rowOff>266700</xdr:rowOff>
        </xdr:from>
        <xdr:to>
          <xdr:col>7</xdr:col>
          <xdr:colOff>914400</xdr:colOff>
          <xdr:row>44</xdr:row>
          <xdr:rowOff>213360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6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44</xdr:row>
          <xdr:rowOff>266700</xdr:rowOff>
        </xdr:from>
        <xdr:to>
          <xdr:col>7</xdr:col>
          <xdr:colOff>914400</xdr:colOff>
          <xdr:row>45</xdr:row>
          <xdr:rowOff>213360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6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45</xdr:row>
          <xdr:rowOff>266700</xdr:rowOff>
        </xdr:from>
        <xdr:to>
          <xdr:col>7</xdr:col>
          <xdr:colOff>914400</xdr:colOff>
          <xdr:row>46</xdr:row>
          <xdr:rowOff>213360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6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46</xdr:row>
          <xdr:rowOff>266700</xdr:rowOff>
        </xdr:from>
        <xdr:to>
          <xdr:col>7</xdr:col>
          <xdr:colOff>914400</xdr:colOff>
          <xdr:row>47</xdr:row>
          <xdr:rowOff>213360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6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47</xdr:row>
          <xdr:rowOff>266700</xdr:rowOff>
        </xdr:from>
        <xdr:to>
          <xdr:col>7</xdr:col>
          <xdr:colOff>914400</xdr:colOff>
          <xdr:row>48</xdr:row>
          <xdr:rowOff>213360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6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48</xdr:row>
          <xdr:rowOff>266700</xdr:rowOff>
        </xdr:from>
        <xdr:to>
          <xdr:col>7</xdr:col>
          <xdr:colOff>914400</xdr:colOff>
          <xdr:row>49</xdr:row>
          <xdr:rowOff>213360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6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49</xdr:row>
          <xdr:rowOff>266700</xdr:rowOff>
        </xdr:from>
        <xdr:to>
          <xdr:col>7</xdr:col>
          <xdr:colOff>914400</xdr:colOff>
          <xdr:row>50</xdr:row>
          <xdr:rowOff>213360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6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51</xdr:row>
          <xdr:rowOff>266700</xdr:rowOff>
        </xdr:from>
        <xdr:to>
          <xdr:col>7</xdr:col>
          <xdr:colOff>914400</xdr:colOff>
          <xdr:row>53</xdr:row>
          <xdr:rowOff>45720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6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52</xdr:row>
          <xdr:rowOff>266700</xdr:rowOff>
        </xdr:from>
        <xdr:to>
          <xdr:col>7</xdr:col>
          <xdr:colOff>914400</xdr:colOff>
          <xdr:row>53</xdr:row>
          <xdr:rowOff>213360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54</xdr:row>
          <xdr:rowOff>266700</xdr:rowOff>
        </xdr:from>
        <xdr:to>
          <xdr:col>7</xdr:col>
          <xdr:colOff>914400</xdr:colOff>
          <xdr:row>55</xdr:row>
          <xdr:rowOff>213360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56</xdr:row>
          <xdr:rowOff>0</xdr:rowOff>
        </xdr:from>
        <xdr:to>
          <xdr:col>7</xdr:col>
          <xdr:colOff>914400</xdr:colOff>
          <xdr:row>56</xdr:row>
          <xdr:rowOff>213360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56</xdr:row>
          <xdr:rowOff>266700</xdr:rowOff>
        </xdr:from>
        <xdr:to>
          <xdr:col>7</xdr:col>
          <xdr:colOff>914400</xdr:colOff>
          <xdr:row>57</xdr:row>
          <xdr:rowOff>213360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57</xdr:row>
          <xdr:rowOff>266700</xdr:rowOff>
        </xdr:from>
        <xdr:to>
          <xdr:col>7</xdr:col>
          <xdr:colOff>914400</xdr:colOff>
          <xdr:row>58</xdr:row>
          <xdr:rowOff>213360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58</xdr:row>
          <xdr:rowOff>266700</xdr:rowOff>
        </xdr:from>
        <xdr:to>
          <xdr:col>7</xdr:col>
          <xdr:colOff>914400</xdr:colOff>
          <xdr:row>59</xdr:row>
          <xdr:rowOff>213360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xdr:row>
          <xdr:rowOff>266700</xdr:rowOff>
        </xdr:from>
        <xdr:to>
          <xdr:col>8</xdr:col>
          <xdr:colOff>449580</xdr:colOff>
          <xdr:row>8</xdr:row>
          <xdr:rowOff>45720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7</xdr:row>
          <xdr:rowOff>266700</xdr:rowOff>
        </xdr:from>
        <xdr:to>
          <xdr:col>8</xdr:col>
          <xdr:colOff>449580</xdr:colOff>
          <xdr:row>9</xdr:row>
          <xdr:rowOff>45720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xdr:row>
          <xdr:rowOff>266700</xdr:rowOff>
        </xdr:from>
        <xdr:to>
          <xdr:col>8</xdr:col>
          <xdr:colOff>449580</xdr:colOff>
          <xdr:row>10</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xdr:row>
          <xdr:rowOff>266700</xdr:rowOff>
        </xdr:from>
        <xdr:to>
          <xdr:col>8</xdr:col>
          <xdr:colOff>449580</xdr:colOff>
          <xdr:row>11</xdr:row>
          <xdr:rowOff>45720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xdr:row>
          <xdr:rowOff>266700</xdr:rowOff>
        </xdr:from>
        <xdr:to>
          <xdr:col>8</xdr:col>
          <xdr:colOff>449580</xdr:colOff>
          <xdr:row>12</xdr:row>
          <xdr:rowOff>60960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11</xdr:row>
          <xdr:rowOff>266700</xdr:rowOff>
        </xdr:from>
        <xdr:to>
          <xdr:col>8</xdr:col>
          <xdr:colOff>449580</xdr:colOff>
          <xdr:row>13</xdr:row>
          <xdr:rowOff>45720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6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12</xdr:row>
          <xdr:rowOff>266700</xdr:rowOff>
        </xdr:from>
        <xdr:to>
          <xdr:col>8</xdr:col>
          <xdr:colOff>449580</xdr:colOff>
          <xdr:row>14</xdr:row>
          <xdr:rowOff>45720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13</xdr:row>
          <xdr:rowOff>266700</xdr:rowOff>
        </xdr:from>
        <xdr:to>
          <xdr:col>8</xdr:col>
          <xdr:colOff>449580</xdr:colOff>
          <xdr:row>15</xdr:row>
          <xdr:rowOff>45720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6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14</xdr:row>
          <xdr:rowOff>266700</xdr:rowOff>
        </xdr:from>
        <xdr:to>
          <xdr:col>8</xdr:col>
          <xdr:colOff>449580</xdr:colOff>
          <xdr:row>16</xdr:row>
          <xdr:rowOff>45720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6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15</xdr:row>
          <xdr:rowOff>266700</xdr:rowOff>
        </xdr:from>
        <xdr:to>
          <xdr:col>8</xdr:col>
          <xdr:colOff>449580</xdr:colOff>
          <xdr:row>17</xdr:row>
          <xdr:rowOff>45720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6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16</xdr:row>
          <xdr:rowOff>266700</xdr:rowOff>
        </xdr:from>
        <xdr:to>
          <xdr:col>8</xdr:col>
          <xdr:colOff>449580</xdr:colOff>
          <xdr:row>18</xdr:row>
          <xdr:rowOff>45720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6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17</xdr:row>
          <xdr:rowOff>266700</xdr:rowOff>
        </xdr:from>
        <xdr:to>
          <xdr:col>8</xdr:col>
          <xdr:colOff>449580</xdr:colOff>
          <xdr:row>19</xdr:row>
          <xdr:rowOff>45720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6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18</xdr:row>
          <xdr:rowOff>266700</xdr:rowOff>
        </xdr:from>
        <xdr:to>
          <xdr:col>8</xdr:col>
          <xdr:colOff>449580</xdr:colOff>
          <xdr:row>20</xdr:row>
          <xdr:rowOff>45720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xdr:row>
          <xdr:rowOff>266700</xdr:rowOff>
        </xdr:from>
        <xdr:to>
          <xdr:col>8</xdr:col>
          <xdr:colOff>449580</xdr:colOff>
          <xdr:row>21</xdr:row>
          <xdr:rowOff>45720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20</xdr:row>
          <xdr:rowOff>266700</xdr:rowOff>
        </xdr:from>
        <xdr:to>
          <xdr:col>8</xdr:col>
          <xdr:colOff>449580</xdr:colOff>
          <xdr:row>22</xdr:row>
          <xdr:rowOff>45720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21</xdr:row>
          <xdr:rowOff>266700</xdr:rowOff>
        </xdr:from>
        <xdr:to>
          <xdr:col>8</xdr:col>
          <xdr:colOff>449580</xdr:colOff>
          <xdr:row>23</xdr:row>
          <xdr:rowOff>45720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22</xdr:row>
          <xdr:rowOff>266700</xdr:rowOff>
        </xdr:from>
        <xdr:to>
          <xdr:col>8</xdr:col>
          <xdr:colOff>449580</xdr:colOff>
          <xdr:row>24</xdr:row>
          <xdr:rowOff>45720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23</xdr:row>
          <xdr:rowOff>266700</xdr:rowOff>
        </xdr:from>
        <xdr:to>
          <xdr:col>8</xdr:col>
          <xdr:colOff>449580</xdr:colOff>
          <xdr:row>25</xdr:row>
          <xdr:rowOff>45720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24</xdr:row>
          <xdr:rowOff>266700</xdr:rowOff>
        </xdr:from>
        <xdr:to>
          <xdr:col>8</xdr:col>
          <xdr:colOff>449580</xdr:colOff>
          <xdr:row>25</xdr:row>
          <xdr:rowOff>213360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26</xdr:row>
          <xdr:rowOff>365760</xdr:rowOff>
        </xdr:from>
        <xdr:to>
          <xdr:col>8</xdr:col>
          <xdr:colOff>449580</xdr:colOff>
          <xdr:row>28</xdr:row>
          <xdr:rowOff>30480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27</xdr:row>
          <xdr:rowOff>266700</xdr:rowOff>
        </xdr:from>
        <xdr:to>
          <xdr:col>8</xdr:col>
          <xdr:colOff>449580</xdr:colOff>
          <xdr:row>29</xdr:row>
          <xdr:rowOff>45720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28</xdr:row>
          <xdr:rowOff>266700</xdr:rowOff>
        </xdr:from>
        <xdr:to>
          <xdr:col>8</xdr:col>
          <xdr:colOff>449580</xdr:colOff>
          <xdr:row>30</xdr:row>
          <xdr:rowOff>45720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29</xdr:row>
          <xdr:rowOff>266700</xdr:rowOff>
        </xdr:from>
        <xdr:to>
          <xdr:col>8</xdr:col>
          <xdr:colOff>449580</xdr:colOff>
          <xdr:row>31</xdr:row>
          <xdr:rowOff>45720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6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30</xdr:row>
          <xdr:rowOff>266700</xdr:rowOff>
        </xdr:from>
        <xdr:to>
          <xdr:col>8</xdr:col>
          <xdr:colOff>449580</xdr:colOff>
          <xdr:row>32</xdr:row>
          <xdr:rowOff>45720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6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31</xdr:row>
          <xdr:rowOff>266700</xdr:rowOff>
        </xdr:from>
        <xdr:to>
          <xdr:col>8</xdr:col>
          <xdr:colOff>449580</xdr:colOff>
          <xdr:row>33</xdr:row>
          <xdr:rowOff>45720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6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32</xdr:row>
          <xdr:rowOff>266700</xdr:rowOff>
        </xdr:from>
        <xdr:to>
          <xdr:col>8</xdr:col>
          <xdr:colOff>449580</xdr:colOff>
          <xdr:row>34</xdr:row>
          <xdr:rowOff>45720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6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33</xdr:row>
          <xdr:rowOff>266700</xdr:rowOff>
        </xdr:from>
        <xdr:to>
          <xdr:col>8</xdr:col>
          <xdr:colOff>449580</xdr:colOff>
          <xdr:row>35</xdr:row>
          <xdr:rowOff>45720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6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34</xdr:row>
          <xdr:rowOff>266700</xdr:rowOff>
        </xdr:from>
        <xdr:to>
          <xdr:col>8</xdr:col>
          <xdr:colOff>449580</xdr:colOff>
          <xdr:row>36</xdr:row>
          <xdr:rowOff>45720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6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35</xdr:row>
          <xdr:rowOff>266700</xdr:rowOff>
        </xdr:from>
        <xdr:to>
          <xdr:col>8</xdr:col>
          <xdr:colOff>449580</xdr:colOff>
          <xdr:row>37</xdr:row>
          <xdr:rowOff>45720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6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36</xdr:row>
          <xdr:rowOff>266700</xdr:rowOff>
        </xdr:from>
        <xdr:to>
          <xdr:col>8</xdr:col>
          <xdr:colOff>449580</xdr:colOff>
          <xdr:row>37</xdr:row>
          <xdr:rowOff>213360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6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38</xdr:row>
          <xdr:rowOff>266700</xdr:rowOff>
        </xdr:from>
        <xdr:to>
          <xdr:col>8</xdr:col>
          <xdr:colOff>449580</xdr:colOff>
          <xdr:row>39</xdr:row>
          <xdr:rowOff>213360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39</xdr:row>
          <xdr:rowOff>266700</xdr:rowOff>
        </xdr:from>
        <xdr:to>
          <xdr:col>8</xdr:col>
          <xdr:colOff>449580</xdr:colOff>
          <xdr:row>40</xdr:row>
          <xdr:rowOff>213360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40</xdr:row>
          <xdr:rowOff>266700</xdr:rowOff>
        </xdr:from>
        <xdr:to>
          <xdr:col>8</xdr:col>
          <xdr:colOff>449580</xdr:colOff>
          <xdr:row>41</xdr:row>
          <xdr:rowOff>213360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41</xdr:row>
          <xdr:rowOff>266700</xdr:rowOff>
        </xdr:from>
        <xdr:to>
          <xdr:col>8</xdr:col>
          <xdr:colOff>449580</xdr:colOff>
          <xdr:row>42</xdr:row>
          <xdr:rowOff>213360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266700</xdr:rowOff>
        </xdr:from>
        <xdr:to>
          <xdr:col>8</xdr:col>
          <xdr:colOff>449580</xdr:colOff>
          <xdr:row>43</xdr:row>
          <xdr:rowOff>213360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43</xdr:row>
          <xdr:rowOff>266700</xdr:rowOff>
        </xdr:from>
        <xdr:to>
          <xdr:col>8</xdr:col>
          <xdr:colOff>449580</xdr:colOff>
          <xdr:row>44</xdr:row>
          <xdr:rowOff>213360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44</xdr:row>
          <xdr:rowOff>266700</xdr:rowOff>
        </xdr:from>
        <xdr:to>
          <xdr:col>8</xdr:col>
          <xdr:colOff>449580</xdr:colOff>
          <xdr:row>45</xdr:row>
          <xdr:rowOff>213360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45</xdr:row>
          <xdr:rowOff>266700</xdr:rowOff>
        </xdr:from>
        <xdr:to>
          <xdr:col>8</xdr:col>
          <xdr:colOff>449580</xdr:colOff>
          <xdr:row>46</xdr:row>
          <xdr:rowOff>213360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46</xdr:row>
          <xdr:rowOff>266700</xdr:rowOff>
        </xdr:from>
        <xdr:to>
          <xdr:col>8</xdr:col>
          <xdr:colOff>449580</xdr:colOff>
          <xdr:row>47</xdr:row>
          <xdr:rowOff>213360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47</xdr:row>
          <xdr:rowOff>266700</xdr:rowOff>
        </xdr:from>
        <xdr:to>
          <xdr:col>8</xdr:col>
          <xdr:colOff>449580</xdr:colOff>
          <xdr:row>48</xdr:row>
          <xdr:rowOff>213360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48</xdr:row>
          <xdr:rowOff>266700</xdr:rowOff>
        </xdr:from>
        <xdr:to>
          <xdr:col>8</xdr:col>
          <xdr:colOff>449580</xdr:colOff>
          <xdr:row>49</xdr:row>
          <xdr:rowOff>213360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49</xdr:row>
          <xdr:rowOff>266700</xdr:rowOff>
        </xdr:from>
        <xdr:to>
          <xdr:col>8</xdr:col>
          <xdr:colOff>449580</xdr:colOff>
          <xdr:row>50</xdr:row>
          <xdr:rowOff>213360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51</xdr:row>
          <xdr:rowOff>266700</xdr:rowOff>
        </xdr:from>
        <xdr:to>
          <xdr:col>8</xdr:col>
          <xdr:colOff>449580</xdr:colOff>
          <xdr:row>53</xdr:row>
          <xdr:rowOff>45720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52</xdr:row>
          <xdr:rowOff>266700</xdr:rowOff>
        </xdr:from>
        <xdr:to>
          <xdr:col>8</xdr:col>
          <xdr:colOff>449580</xdr:colOff>
          <xdr:row>53</xdr:row>
          <xdr:rowOff>213360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54</xdr:row>
          <xdr:rowOff>266700</xdr:rowOff>
        </xdr:from>
        <xdr:to>
          <xdr:col>8</xdr:col>
          <xdr:colOff>449580</xdr:colOff>
          <xdr:row>55</xdr:row>
          <xdr:rowOff>213360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56</xdr:row>
          <xdr:rowOff>0</xdr:rowOff>
        </xdr:from>
        <xdr:to>
          <xdr:col>8</xdr:col>
          <xdr:colOff>449580</xdr:colOff>
          <xdr:row>56</xdr:row>
          <xdr:rowOff>213360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56</xdr:row>
          <xdr:rowOff>266700</xdr:rowOff>
        </xdr:from>
        <xdr:to>
          <xdr:col>8</xdr:col>
          <xdr:colOff>449580</xdr:colOff>
          <xdr:row>57</xdr:row>
          <xdr:rowOff>213360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57</xdr:row>
          <xdr:rowOff>266700</xdr:rowOff>
        </xdr:from>
        <xdr:to>
          <xdr:col>8</xdr:col>
          <xdr:colOff>449580</xdr:colOff>
          <xdr:row>58</xdr:row>
          <xdr:rowOff>213360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58</xdr:row>
          <xdr:rowOff>266700</xdr:rowOff>
        </xdr:from>
        <xdr:to>
          <xdr:col>8</xdr:col>
          <xdr:colOff>449580</xdr:colOff>
          <xdr:row>59</xdr:row>
          <xdr:rowOff>213360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784860</xdr:colOff>
          <xdr:row>11</xdr:row>
          <xdr:rowOff>144780</xdr:rowOff>
        </xdr:from>
        <xdr:to>
          <xdr:col>7</xdr:col>
          <xdr:colOff>1645920</xdr:colOff>
          <xdr:row>13</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11</xdr:row>
          <xdr:rowOff>144780</xdr:rowOff>
        </xdr:from>
        <xdr:to>
          <xdr:col>8</xdr:col>
          <xdr:colOff>1645920</xdr:colOff>
          <xdr:row>13</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12</xdr:row>
          <xdr:rowOff>144780</xdr:rowOff>
        </xdr:from>
        <xdr:to>
          <xdr:col>7</xdr:col>
          <xdr:colOff>1645920</xdr:colOff>
          <xdr:row>14</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13</xdr:row>
          <xdr:rowOff>144780</xdr:rowOff>
        </xdr:from>
        <xdr:to>
          <xdr:col>7</xdr:col>
          <xdr:colOff>1645920</xdr:colOff>
          <xdr:row>15</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22</xdr:row>
          <xdr:rowOff>152400</xdr:rowOff>
        </xdr:from>
        <xdr:to>
          <xdr:col>7</xdr:col>
          <xdr:colOff>1661160</xdr:colOff>
          <xdr:row>24</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10</xdr:row>
          <xdr:rowOff>175260</xdr:rowOff>
        </xdr:from>
        <xdr:to>
          <xdr:col>7</xdr:col>
          <xdr:colOff>1661160</xdr:colOff>
          <xdr:row>12</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14</xdr:row>
          <xdr:rowOff>152400</xdr:rowOff>
        </xdr:from>
        <xdr:to>
          <xdr:col>7</xdr:col>
          <xdr:colOff>1661160</xdr:colOff>
          <xdr:row>16</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15</xdr:row>
          <xdr:rowOff>144780</xdr:rowOff>
        </xdr:from>
        <xdr:to>
          <xdr:col>7</xdr:col>
          <xdr:colOff>1645920</xdr:colOff>
          <xdr:row>17</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16</xdr:row>
          <xdr:rowOff>144780</xdr:rowOff>
        </xdr:from>
        <xdr:to>
          <xdr:col>7</xdr:col>
          <xdr:colOff>1645920</xdr:colOff>
          <xdr:row>18</xdr:row>
          <xdr:rowOff>22860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18</xdr:row>
          <xdr:rowOff>144780</xdr:rowOff>
        </xdr:from>
        <xdr:to>
          <xdr:col>7</xdr:col>
          <xdr:colOff>1645920</xdr:colOff>
          <xdr:row>20</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12</xdr:row>
          <xdr:rowOff>144780</xdr:rowOff>
        </xdr:from>
        <xdr:to>
          <xdr:col>8</xdr:col>
          <xdr:colOff>1645920</xdr:colOff>
          <xdr:row>14</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13</xdr:row>
          <xdr:rowOff>144780</xdr:rowOff>
        </xdr:from>
        <xdr:to>
          <xdr:col>8</xdr:col>
          <xdr:colOff>1645920</xdr:colOff>
          <xdr:row>15</xdr:row>
          <xdr:rowOff>22860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14</xdr:row>
          <xdr:rowOff>160020</xdr:rowOff>
        </xdr:from>
        <xdr:to>
          <xdr:col>8</xdr:col>
          <xdr:colOff>1661160</xdr:colOff>
          <xdr:row>16</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15</xdr:row>
          <xdr:rowOff>144780</xdr:rowOff>
        </xdr:from>
        <xdr:to>
          <xdr:col>8</xdr:col>
          <xdr:colOff>1645920</xdr:colOff>
          <xdr:row>17</xdr:row>
          <xdr:rowOff>22860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16</xdr:row>
          <xdr:rowOff>144780</xdr:rowOff>
        </xdr:from>
        <xdr:to>
          <xdr:col>8</xdr:col>
          <xdr:colOff>1645920</xdr:colOff>
          <xdr:row>18</xdr:row>
          <xdr:rowOff>22860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18</xdr:row>
          <xdr:rowOff>144780</xdr:rowOff>
        </xdr:from>
        <xdr:to>
          <xdr:col>8</xdr:col>
          <xdr:colOff>1645920</xdr:colOff>
          <xdr:row>20</xdr:row>
          <xdr:rowOff>22860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17</xdr:row>
          <xdr:rowOff>144780</xdr:rowOff>
        </xdr:from>
        <xdr:to>
          <xdr:col>7</xdr:col>
          <xdr:colOff>1645920</xdr:colOff>
          <xdr:row>19</xdr:row>
          <xdr:rowOff>22860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17</xdr:row>
          <xdr:rowOff>144780</xdr:rowOff>
        </xdr:from>
        <xdr:to>
          <xdr:col>8</xdr:col>
          <xdr:colOff>1645920</xdr:colOff>
          <xdr:row>19</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19</xdr:row>
          <xdr:rowOff>144780</xdr:rowOff>
        </xdr:from>
        <xdr:to>
          <xdr:col>7</xdr:col>
          <xdr:colOff>1645920</xdr:colOff>
          <xdr:row>21</xdr:row>
          <xdr:rowOff>22860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19</xdr:row>
          <xdr:rowOff>144780</xdr:rowOff>
        </xdr:from>
        <xdr:to>
          <xdr:col>8</xdr:col>
          <xdr:colOff>1645920</xdr:colOff>
          <xdr:row>21</xdr:row>
          <xdr:rowOff>22860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20</xdr:row>
          <xdr:rowOff>144780</xdr:rowOff>
        </xdr:from>
        <xdr:to>
          <xdr:col>7</xdr:col>
          <xdr:colOff>1645920</xdr:colOff>
          <xdr:row>22</xdr:row>
          <xdr:rowOff>22860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21</xdr:row>
          <xdr:rowOff>144780</xdr:rowOff>
        </xdr:from>
        <xdr:to>
          <xdr:col>7</xdr:col>
          <xdr:colOff>1645920</xdr:colOff>
          <xdr:row>23</xdr:row>
          <xdr:rowOff>22860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23</xdr:row>
          <xdr:rowOff>144780</xdr:rowOff>
        </xdr:from>
        <xdr:to>
          <xdr:col>7</xdr:col>
          <xdr:colOff>1645920</xdr:colOff>
          <xdr:row>25</xdr:row>
          <xdr:rowOff>22860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24</xdr:row>
          <xdr:rowOff>144780</xdr:rowOff>
        </xdr:from>
        <xdr:to>
          <xdr:col>7</xdr:col>
          <xdr:colOff>1645920</xdr:colOff>
          <xdr:row>26</xdr:row>
          <xdr:rowOff>22860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20</xdr:row>
          <xdr:rowOff>144780</xdr:rowOff>
        </xdr:from>
        <xdr:to>
          <xdr:col>8</xdr:col>
          <xdr:colOff>1645920</xdr:colOff>
          <xdr:row>22</xdr:row>
          <xdr:rowOff>22860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21</xdr:row>
          <xdr:rowOff>144780</xdr:rowOff>
        </xdr:from>
        <xdr:to>
          <xdr:col>8</xdr:col>
          <xdr:colOff>1645920</xdr:colOff>
          <xdr:row>23</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22</xdr:row>
          <xdr:rowOff>160020</xdr:rowOff>
        </xdr:from>
        <xdr:to>
          <xdr:col>8</xdr:col>
          <xdr:colOff>1661160</xdr:colOff>
          <xdr:row>24</xdr:row>
          <xdr:rowOff>22860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23</xdr:row>
          <xdr:rowOff>144780</xdr:rowOff>
        </xdr:from>
        <xdr:to>
          <xdr:col>8</xdr:col>
          <xdr:colOff>1645920</xdr:colOff>
          <xdr:row>25</xdr:row>
          <xdr:rowOff>22860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24</xdr:row>
          <xdr:rowOff>144780</xdr:rowOff>
        </xdr:from>
        <xdr:to>
          <xdr:col>8</xdr:col>
          <xdr:colOff>1645920</xdr:colOff>
          <xdr:row>26</xdr:row>
          <xdr:rowOff>22860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25</xdr:row>
          <xdr:rowOff>144780</xdr:rowOff>
        </xdr:from>
        <xdr:to>
          <xdr:col>7</xdr:col>
          <xdr:colOff>1645920</xdr:colOff>
          <xdr:row>27</xdr:row>
          <xdr:rowOff>22860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25</xdr:row>
          <xdr:rowOff>144780</xdr:rowOff>
        </xdr:from>
        <xdr:to>
          <xdr:col>8</xdr:col>
          <xdr:colOff>1645920</xdr:colOff>
          <xdr:row>27</xdr:row>
          <xdr:rowOff>22860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10</xdr:row>
          <xdr:rowOff>144780</xdr:rowOff>
        </xdr:from>
        <xdr:to>
          <xdr:col>8</xdr:col>
          <xdr:colOff>1661160</xdr:colOff>
          <xdr:row>12</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27</xdr:row>
          <xdr:rowOff>144780</xdr:rowOff>
        </xdr:from>
        <xdr:to>
          <xdr:col>7</xdr:col>
          <xdr:colOff>1661160</xdr:colOff>
          <xdr:row>29</xdr:row>
          <xdr:rowOff>7620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9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27</xdr:row>
          <xdr:rowOff>144780</xdr:rowOff>
        </xdr:from>
        <xdr:to>
          <xdr:col>8</xdr:col>
          <xdr:colOff>1661160</xdr:colOff>
          <xdr:row>29</xdr:row>
          <xdr:rowOff>7620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9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28</xdr:row>
          <xdr:rowOff>144780</xdr:rowOff>
        </xdr:from>
        <xdr:to>
          <xdr:col>7</xdr:col>
          <xdr:colOff>1661160</xdr:colOff>
          <xdr:row>30</xdr:row>
          <xdr:rowOff>22860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9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29</xdr:row>
          <xdr:rowOff>144780</xdr:rowOff>
        </xdr:from>
        <xdr:to>
          <xdr:col>7</xdr:col>
          <xdr:colOff>1661160</xdr:colOff>
          <xdr:row>31</xdr:row>
          <xdr:rowOff>22860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9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38</xdr:row>
          <xdr:rowOff>152400</xdr:rowOff>
        </xdr:from>
        <xdr:to>
          <xdr:col>7</xdr:col>
          <xdr:colOff>1661160</xdr:colOff>
          <xdr:row>40</xdr:row>
          <xdr:rowOff>22860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9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26</xdr:row>
          <xdr:rowOff>175260</xdr:rowOff>
        </xdr:from>
        <xdr:to>
          <xdr:col>7</xdr:col>
          <xdr:colOff>1661160</xdr:colOff>
          <xdr:row>28</xdr:row>
          <xdr:rowOff>22860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9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30</xdr:row>
          <xdr:rowOff>152400</xdr:rowOff>
        </xdr:from>
        <xdr:to>
          <xdr:col>7</xdr:col>
          <xdr:colOff>1661160</xdr:colOff>
          <xdr:row>32</xdr:row>
          <xdr:rowOff>22860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9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31</xdr:row>
          <xdr:rowOff>144780</xdr:rowOff>
        </xdr:from>
        <xdr:to>
          <xdr:col>7</xdr:col>
          <xdr:colOff>1661160</xdr:colOff>
          <xdr:row>33</xdr:row>
          <xdr:rowOff>22860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9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32</xdr:row>
          <xdr:rowOff>144780</xdr:rowOff>
        </xdr:from>
        <xdr:to>
          <xdr:col>7</xdr:col>
          <xdr:colOff>1661160</xdr:colOff>
          <xdr:row>34</xdr:row>
          <xdr:rowOff>22860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9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34</xdr:row>
          <xdr:rowOff>144780</xdr:rowOff>
        </xdr:from>
        <xdr:to>
          <xdr:col>7</xdr:col>
          <xdr:colOff>1661160</xdr:colOff>
          <xdr:row>36</xdr:row>
          <xdr:rowOff>22860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9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28</xdr:row>
          <xdr:rowOff>144780</xdr:rowOff>
        </xdr:from>
        <xdr:to>
          <xdr:col>8</xdr:col>
          <xdr:colOff>1661160</xdr:colOff>
          <xdr:row>30</xdr:row>
          <xdr:rowOff>22860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9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29</xdr:row>
          <xdr:rowOff>144780</xdr:rowOff>
        </xdr:from>
        <xdr:to>
          <xdr:col>8</xdr:col>
          <xdr:colOff>1661160</xdr:colOff>
          <xdr:row>31</xdr:row>
          <xdr:rowOff>22860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9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30</xdr:row>
          <xdr:rowOff>160020</xdr:rowOff>
        </xdr:from>
        <xdr:to>
          <xdr:col>8</xdr:col>
          <xdr:colOff>1661160</xdr:colOff>
          <xdr:row>32</xdr:row>
          <xdr:rowOff>22860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9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31</xdr:row>
          <xdr:rowOff>144780</xdr:rowOff>
        </xdr:from>
        <xdr:to>
          <xdr:col>8</xdr:col>
          <xdr:colOff>1661160</xdr:colOff>
          <xdr:row>33</xdr:row>
          <xdr:rowOff>22860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9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32</xdr:row>
          <xdr:rowOff>144780</xdr:rowOff>
        </xdr:from>
        <xdr:to>
          <xdr:col>8</xdr:col>
          <xdr:colOff>1661160</xdr:colOff>
          <xdr:row>34</xdr:row>
          <xdr:rowOff>22860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9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34</xdr:row>
          <xdr:rowOff>144780</xdr:rowOff>
        </xdr:from>
        <xdr:to>
          <xdr:col>8</xdr:col>
          <xdr:colOff>1661160</xdr:colOff>
          <xdr:row>36</xdr:row>
          <xdr:rowOff>22860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9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33</xdr:row>
          <xdr:rowOff>144780</xdr:rowOff>
        </xdr:from>
        <xdr:to>
          <xdr:col>7</xdr:col>
          <xdr:colOff>1661160</xdr:colOff>
          <xdr:row>35</xdr:row>
          <xdr:rowOff>22860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9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33</xdr:row>
          <xdr:rowOff>144780</xdr:rowOff>
        </xdr:from>
        <xdr:to>
          <xdr:col>8</xdr:col>
          <xdr:colOff>1661160</xdr:colOff>
          <xdr:row>35</xdr:row>
          <xdr:rowOff>22860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9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35</xdr:row>
          <xdr:rowOff>144780</xdr:rowOff>
        </xdr:from>
        <xdr:to>
          <xdr:col>7</xdr:col>
          <xdr:colOff>1661160</xdr:colOff>
          <xdr:row>37</xdr:row>
          <xdr:rowOff>22860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9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35</xdr:row>
          <xdr:rowOff>144780</xdr:rowOff>
        </xdr:from>
        <xdr:to>
          <xdr:col>8</xdr:col>
          <xdr:colOff>1661160</xdr:colOff>
          <xdr:row>37</xdr:row>
          <xdr:rowOff>22860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9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36</xdr:row>
          <xdr:rowOff>144780</xdr:rowOff>
        </xdr:from>
        <xdr:to>
          <xdr:col>7</xdr:col>
          <xdr:colOff>1661160</xdr:colOff>
          <xdr:row>38</xdr:row>
          <xdr:rowOff>22860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9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37</xdr:row>
          <xdr:rowOff>144780</xdr:rowOff>
        </xdr:from>
        <xdr:to>
          <xdr:col>7</xdr:col>
          <xdr:colOff>1661160</xdr:colOff>
          <xdr:row>39</xdr:row>
          <xdr:rowOff>22860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9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39</xdr:row>
          <xdr:rowOff>144780</xdr:rowOff>
        </xdr:from>
        <xdr:to>
          <xdr:col>7</xdr:col>
          <xdr:colOff>1661160</xdr:colOff>
          <xdr:row>41</xdr:row>
          <xdr:rowOff>22860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9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40</xdr:row>
          <xdr:rowOff>144780</xdr:rowOff>
        </xdr:from>
        <xdr:to>
          <xdr:col>7</xdr:col>
          <xdr:colOff>1661160</xdr:colOff>
          <xdr:row>42</xdr:row>
          <xdr:rowOff>22860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9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36</xdr:row>
          <xdr:rowOff>144780</xdr:rowOff>
        </xdr:from>
        <xdr:to>
          <xdr:col>8</xdr:col>
          <xdr:colOff>1661160</xdr:colOff>
          <xdr:row>38</xdr:row>
          <xdr:rowOff>22860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9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37</xdr:row>
          <xdr:rowOff>144780</xdr:rowOff>
        </xdr:from>
        <xdr:to>
          <xdr:col>8</xdr:col>
          <xdr:colOff>1661160</xdr:colOff>
          <xdr:row>39</xdr:row>
          <xdr:rowOff>22860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9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38</xdr:row>
          <xdr:rowOff>160020</xdr:rowOff>
        </xdr:from>
        <xdr:to>
          <xdr:col>8</xdr:col>
          <xdr:colOff>1661160</xdr:colOff>
          <xdr:row>40</xdr:row>
          <xdr:rowOff>22860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9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39</xdr:row>
          <xdr:rowOff>144780</xdr:rowOff>
        </xdr:from>
        <xdr:to>
          <xdr:col>8</xdr:col>
          <xdr:colOff>1661160</xdr:colOff>
          <xdr:row>41</xdr:row>
          <xdr:rowOff>22860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9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40</xdr:row>
          <xdr:rowOff>144780</xdr:rowOff>
        </xdr:from>
        <xdr:to>
          <xdr:col>8</xdr:col>
          <xdr:colOff>1661160</xdr:colOff>
          <xdr:row>42</xdr:row>
          <xdr:rowOff>22860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9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41</xdr:row>
          <xdr:rowOff>144780</xdr:rowOff>
        </xdr:from>
        <xdr:to>
          <xdr:col>7</xdr:col>
          <xdr:colOff>1661160</xdr:colOff>
          <xdr:row>43</xdr:row>
          <xdr:rowOff>22860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9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41</xdr:row>
          <xdr:rowOff>144780</xdr:rowOff>
        </xdr:from>
        <xdr:to>
          <xdr:col>8</xdr:col>
          <xdr:colOff>1661160</xdr:colOff>
          <xdr:row>43</xdr:row>
          <xdr:rowOff>22860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9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26</xdr:row>
          <xdr:rowOff>144780</xdr:rowOff>
        </xdr:from>
        <xdr:to>
          <xdr:col>8</xdr:col>
          <xdr:colOff>1661160</xdr:colOff>
          <xdr:row>28</xdr:row>
          <xdr:rowOff>22860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9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42</xdr:row>
          <xdr:rowOff>152400</xdr:rowOff>
        </xdr:from>
        <xdr:to>
          <xdr:col>9</xdr:col>
          <xdr:colOff>1112520</xdr:colOff>
          <xdr:row>44</xdr:row>
          <xdr:rowOff>22860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9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944880</xdr:colOff>
          <xdr:row>42</xdr:row>
          <xdr:rowOff>152400</xdr:rowOff>
        </xdr:from>
        <xdr:to>
          <xdr:col>9</xdr:col>
          <xdr:colOff>1821180</xdr:colOff>
          <xdr:row>44</xdr:row>
          <xdr:rowOff>22860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9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960120</xdr:colOff>
          <xdr:row>45</xdr:row>
          <xdr:rowOff>144780</xdr:rowOff>
        </xdr:from>
        <xdr:to>
          <xdr:col>9</xdr:col>
          <xdr:colOff>1836420</xdr:colOff>
          <xdr:row>47</xdr:row>
          <xdr:rowOff>7620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9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144780</xdr:rowOff>
        </xdr:from>
        <xdr:to>
          <xdr:col>9</xdr:col>
          <xdr:colOff>1143000</xdr:colOff>
          <xdr:row>47</xdr:row>
          <xdr:rowOff>7620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9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784860</xdr:colOff>
          <xdr:row>11</xdr:row>
          <xdr:rowOff>144780</xdr:rowOff>
        </xdr:from>
        <xdr:to>
          <xdr:col>6</xdr:col>
          <xdr:colOff>1661160</xdr:colOff>
          <xdr:row>13</xdr:row>
          <xdr:rowOff>7620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A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12</xdr:row>
          <xdr:rowOff>144780</xdr:rowOff>
        </xdr:from>
        <xdr:to>
          <xdr:col>6</xdr:col>
          <xdr:colOff>1661160</xdr:colOff>
          <xdr:row>14</xdr:row>
          <xdr:rowOff>7620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A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13</xdr:row>
          <xdr:rowOff>144780</xdr:rowOff>
        </xdr:from>
        <xdr:to>
          <xdr:col>6</xdr:col>
          <xdr:colOff>1661160</xdr:colOff>
          <xdr:row>15</xdr:row>
          <xdr:rowOff>7620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A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22</xdr:row>
          <xdr:rowOff>152400</xdr:rowOff>
        </xdr:from>
        <xdr:to>
          <xdr:col>6</xdr:col>
          <xdr:colOff>1661160</xdr:colOff>
          <xdr:row>24</xdr:row>
          <xdr:rowOff>22860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A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10</xdr:row>
          <xdr:rowOff>175260</xdr:rowOff>
        </xdr:from>
        <xdr:to>
          <xdr:col>6</xdr:col>
          <xdr:colOff>1661160</xdr:colOff>
          <xdr:row>12</xdr:row>
          <xdr:rowOff>7620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A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14</xdr:row>
          <xdr:rowOff>152400</xdr:rowOff>
        </xdr:from>
        <xdr:to>
          <xdr:col>6</xdr:col>
          <xdr:colOff>1661160</xdr:colOff>
          <xdr:row>16</xdr:row>
          <xdr:rowOff>22860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A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15</xdr:row>
          <xdr:rowOff>144780</xdr:rowOff>
        </xdr:from>
        <xdr:to>
          <xdr:col>6</xdr:col>
          <xdr:colOff>1661160</xdr:colOff>
          <xdr:row>17</xdr:row>
          <xdr:rowOff>7620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A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16</xdr:row>
          <xdr:rowOff>144780</xdr:rowOff>
        </xdr:from>
        <xdr:to>
          <xdr:col>6</xdr:col>
          <xdr:colOff>1661160</xdr:colOff>
          <xdr:row>18</xdr:row>
          <xdr:rowOff>7620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A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18</xdr:row>
          <xdr:rowOff>144780</xdr:rowOff>
        </xdr:from>
        <xdr:to>
          <xdr:col>6</xdr:col>
          <xdr:colOff>1661160</xdr:colOff>
          <xdr:row>20</xdr:row>
          <xdr:rowOff>7620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A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17</xdr:row>
          <xdr:rowOff>144780</xdr:rowOff>
        </xdr:from>
        <xdr:to>
          <xdr:col>6</xdr:col>
          <xdr:colOff>1661160</xdr:colOff>
          <xdr:row>19</xdr:row>
          <xdr:rowOff>7620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A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19</xdr:row>
          <xdr:rowOff>144780</xdr:rowOff>
        </xdr:from>
        <xdr:to>
          <xdr:col>6</xdr:col>
          <xdr:colOff>1661160</xdr:colOff>
          <xdr:row>21</xdr:row>
          <xdr:rowOff>7620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A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20</xdr:row>
          <xdr:rowOff>144780</xdr:rowOff>
        </xdr:from>
        <xdr:to>
          <xdr:col>6</xdr:col>
          <xdr:colOff>1661160</xdr:colOff>
          <xdr:row>22</xdr:row>
          <xdr:rowOff>7620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A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21</xdr:row>
          <xdr:rowOff>144780</xdr:rowOff>
        </xdr:from>
        <xdr:to>
          <xdr:col>6</xdr:col>
          <xdr:colOff>1661160</xdr:colOff>
          <xdr:row>23</xdr:row>
          <xdr:rowOff>7620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A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23</xdr:row>
          <xdr:rowOff>144780</xdr:rowOff>
        </xdr:from>
        <xdr:to>
          <xdr:col>6</xdr:col>
          <xdr:colOff>1661160</xdr:colOff>
          <xdr:row>25</xdr:row>
          <xdr:rowOff>7620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A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24</xdr:row>
          <xdr:rowOff>144780</xdr:rowOff>
        </xdr:from>
        <xdr:to>
          <xdr:col>6</xdr:col>
          <xdr:colOff>1661160</xdr:colOff>
          <xdr:row>26</xdr:row>
          <xdr:rowOff>7620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A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25</xdr:row>
          <xdr:rowOff>144780</xdr:rowOff>
        </xdr:from>
        <xdr:to>
          <xdr:col>6</xdr:col>
          <xdr:colOff>1661160</xdr:colOff>
          <xdr:row>27</xdr:row>
          <xdr:rowOff>7620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A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144780</xdr:rowOff>
        </xdr:from>
        <xdr:to>
          <xdr:col>6</xdr:col>
          <xdr:colOff>1661160</xdr:colOff>
          <xdr:row>29</xdr:row>
          <xdr:rowOff>7620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A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28</xdr:row>
          <xdr:rowOff>144780</xdr:rowOff>
        </xdr:from>
        <xdr:to>
          <xdr:col>6</xdr:col>
          <xdr:colOff>1661160</xdr:colOff>
          <xdr:row>30</xdr:row>
          <xdr:rowOff>7620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A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29</xdr:row>
          <xdr:rowOff>144780</xdr:rowOff>
        </xdr:from>
        <xdr:to>
          <xdr:col>6</xdr:col>
          <xdr:colOff>1661160</xdr:colOff>
          <xdr:row>31</xdr:row>
          <xdr:rowOff>7620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A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38</xdr:row>
          <xdr:rowOff>152400</xdr:rowOff>
        </xdr:from>
        <xdr:to>
          <xdr:col>6</xdr:col>
          <xdr:colOff>1661160</xdr:colOff>
          <xdr:row>40</xdr:row>
          <xdr:rowOff>22860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A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0</xdr:rowOff>
        </xdr:from>
        <xdr:to>
          <xdr:col>6</xdr:col>
          <xdr:colOff>1661160</xdr:colOff>
          <xdr:row>28</xdr:row>
          <xdr:rowOff>22860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A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30</xdr:row>
          <xdr:rowOff>152400</xdr:rowOff>
        </xdr:from>
        <xdr:to>
          <xdr:col>6</xdr:col>
          <xdr:colOff>1661160</xdr:colOff>
          <xdr:row>32</xdr:row>
          <xdr:rowOff>22860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A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31</xdr:row>
          <xdr:rowOff>144780</xdr:rowOff>
        </xdr:from>
        <xdr:to>
          <xdr:col>6</xdr:col>
          <xdr:colOff>1661160</xdr:colOff>
          <xdr:row>33</xdr:row>
          <xdr:rowOff>7620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A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32</xdr:row>
          <xdr:rowOff>144780</xdr:rowOff>
        </xdr:from>
        <xdr:to>
          <xdr:col>6</xdr:col>
          <xdr:colOff>1661160</xdr:colOff>
          <xdr:row>34</xdr:row>
          <xdr:rowOff>7620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A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34</xdr:row>
          <xdr:rowOff>144780</xdr:rowOff>
        </xdr:from>
        <xdr:to>
          <xdr:col>6</xdr:col>
          <xdr:colOff>1661160</xdr:colOff>
          <xdr:row>36</xdr:row>
          <xdr:rowOff>7620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A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33</xdr:row>
          <xdr:rowOff>144780</xdr:rowOff>
        </xdr:from>
        <xdr:to>
          <xdr:col>6</xdr:col>
          <xdr:colOff>1661160</xdr:colOff>
          <xdr:row>35</xdr:row>
          <xdr:rowOff>7620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A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35</xdr:row>
          <xdr:rowOff>144780</xdr:rowOff>
        </xdr:from>
        <xdr:to>
          <xdr:col>6</xdr:col>
          <xdr:colOff>1661160</xdr:colOff>
          <xdr:row>37</xdr:row>
          <xdr:rowOff>7620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A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36</xdr:row>
          <xdr:rowOff>144780</xdr:rowOff>
        </xdr:from>
        <xdr:to>
          <xdr:col>6</xdr:col>
          <xdr:colOff>1661160</xdr:colOff>
          <xdr:row>38</xdr:row>
          <xdr:rowOff>7620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A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37</xdr:row>
          <xdr:rowOff>144780</xdr:rowOff>
        </xdr:from>
        <xdr:to>
          <xdr:col>6</xdr:col>
          <xdr:colOff>1661160</xdr:colOff>
          <xdr:row>39</xdr:row>
          <xdr:rowOff>7620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A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39</xdr:row>
          <xdr:rowOff>144780</xdr:rowOff>
        </xdr:from>
        <xdr:to>
          <xdr:col>6</xdr:col>
          <xdr:colOff>1661160</xdr:colOff>
          <xdr:row>41</xdr:row>
          <xdr:rowOff>7620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A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40</xdr:row>
          <xdr:rowOff>144780</xdr:rowOff>
        </xdr:from>
        <xdr:to>
          <xdr:col>6</xdr:col>
          <xdr:colOff>1661160</xdr:colOff>
          <xdr:row>42</xdr:row>
          <xdr:rowOff>7620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A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41</xdr:row>
          <xdr:rowOff>144780</xdr:rowOff>
        </xdr:from>
        <xdr:to>
          <xdr:col>6</xdr:col>
          <xdr:colOff>1661160</xdr:colOff>
          <xdr:row>43</xdr:row>
          <xdr:rowOff>7620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A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11</xdr:row>
          <xdr:rowOff>144780</xdr:rowOff>
        </xdr:from>
        <xdr:to>
          <xdr:col>6</xdr:col>
          <xdr:colOff>1661160</xdr:colOff>
          <xdr:row>13</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A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12</xdr:row>
          <xdr:rowOff>144780</xdr:rowOff>
        </xdr:from>
        <xdr:to>
          <xdr:col>6</xdr:col>
          <xdr:colOff>1661160</xdr:colOff>
          <xdr:row>14</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A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13</xdr:row>
          <xdr:rowOff>144780</xdr:rowOff>
        </xdr:from>
        <xdr:to>
          <xdr:col>6</xdr:col>
          <xdr:colOff>1661160</xdr:colOff>
          <xdr:row>15</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A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22</xdr:row>
          <xdr:rowOff>152400</xdr:rowOff>
        </xdr:from>
        <xdr:to>
          <xdr:col>6</xdr:col>
          <xdr:colOff>1661160</xdr:colOff>
          <xdr:row>24</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A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10</xdr:row>
          <xdr:rowOff>175260</xdr:rowOff>
        </xdr:from>
        <xdr:to>
          <xdr:col>6</xdr:col>
          <xdr:colOff>1661160</xdr:colOff>
          <xdr:row>12</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A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14</xdr:row>
          <xdr:rowOff>152400</xdr:rowOff>
        </xdr:from>
        <xdr:to>
          <xdr:col>6</xdr:col>
          <xdr:colOff>1661160</xdr:colOff>
          <xdr:row>16</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A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15</xdr:row>
          <xdr:rowOff>144780</xdr:rowOff>
        </xdr:from>
        <xdr:to>
          <xdr:col>6</xdr:col>
          <xdr:colOff>1661160</xdr:colOff>
          <xdr:row>17</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A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16</xdr:row>
          <xdr:rowOff>144780</xdr:rowOff>
        </xdr:from>
        <xdr:to>
          <xdr:col>6</xdr:col>
          <xdr:colOff>1661160</xdr:colOff>
          <xdr:row>18</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A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18</xdr:row>
          <xdr:rowOff>144780</xdr:rowOff>
        </xdr:from>
        <xdr:to>
          <xdr:col>6</xdr:col>
          <xdr:colOff>1661160</xdr:colOff>
          <xdr:row>20</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A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17</xdr:row>
          <xdr:rowOff>144780</xdr:rowOff>
        </xdr:from>
        <xdr:to>
          <xdr:col>6</xdr:col>
          <xdr:colOff>1661160</xdr:colOff>
          <xdr:row>19</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A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19</xdr:row>
          <xdr:rowOff>144780</xdr:rowOff>
        </xdr:from>
        <xdr:to>
          <xdr:col>6</xdr:col>
          <xdr:colOff>1661160</xdr:colOff>
          <xdr:row>21</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A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20</xdr:row>
          <xdr:rowOff>144780</xdr:rowOff>
        </xdr:from>
        <xdr:to>
          <xdr:col>6</xdr:col>
          <xdr:colOff>1661160</xdr:colOff>
          <xdr:row>22</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A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21</xdr:row>
          <xdr:rowOff>144780</xdr:rowOff>
        </xdr:from>
        <xdr:to>
          <xdr:col>6</xdr:col>
          <xdr:colOff>1661160</xdr:colOff>
          <xdr:row>23</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A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23</xdr:row>
          <xdr:rowOff>144780</xdr:rowOff>
        </xdr:from>
        <xdr:to>
          <xdr:col>6</xdr:col>
          <xdr:colOff>1661160</xdr:colOff>
          <xdr:row>25</xdr:row>
          <xdr:rowOff>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A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24</xdr:row>
          <xdr:rowOff>144780</xdr:rowOff>
        </xdr:from>
        <xdr:to>
          <xdr:col>6</xdr:col>
          <xdr:colOff>1661160</xdr:colOff>
          <xdr:row>26</xdr:row>
          <xdr:rowOff>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A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25</xdr:row>
          <xdr:rowOff>144780</xdr:rowOff>
        </xdr:from>
        <xdr:to>
          <xdr:col>6</xdr:col>
          <xdr:colOff>1661160</xdr:colOff>
          <xdr:row>27</xdr:row>
          <xdr:rowOff>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A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144780</xdr:rowOff>
        </xdr:from>
        <xdr:to>
          <xdr:col>6</xdr:col>
          <xdr:colOff>1661160</xdr:colOff>
          <xdr:row>29</xdr:row>
          <xdr:rowOff>22860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A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28</xdr:row>
          <xdr:rowOff>144780</xdr:rowOff>
        </xdr:from>
        <xdr:to>
          <xdr:col>6</xdr:col>
          <xdr:colOff>1661160</xdr:colOff>
          <xdr:row>30</xdr:row>
          <xdr:rowOff>22860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A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29</xdr:row>
          <xdr:rowOff>144780</xdr:rowOff>
        </xdr:from>
        <xdr:to>
          <xdr:col>6</xdr:col>
          <xdr:colOff>1661160</xdr:colOff>
          <xdr:row>31</xdr:row>
          <xdr:rowOff>22860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A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38</xdr:row>
          <xdr:rowOff>152400</xdr:rowOff>
        </xdr:from>
        <xdr:to>
          <xdr:col>6</xdr:col>
          <xdr:colOff>1661160</xdr:colOff>
          <xdr:row>40</xdr:row>
          <xdr:rowOff>22860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A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0</xdr:rowOff>
        </xdr:from>
        <xdr:to>
          <xdr:col>6</xdr:col>
          <xdr:colOff>1661160</xdr:colOff>
          <xdr:row>28</xdr:row>
          <xdr:rowOff>22860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A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30</xdr:row>
          <xdr:rowOff>152400</xdr:rowOff>
        </xdr:from>
        <xdr:to>
          <xdr:col>6</xdr:col>
          <xdr:colOff>1661160</xdr:colOff>
          <xdr:row>32</xdr:row>
          <xdr:rowOff>22860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A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31</xdr:row>
          <xdr:rowOff>144780</xdr:rowOff>
        </xdr:from>
        <xdr:to>
          <xdr:col>6</xdr:col>
          <xdr:colOff>1661160</xdr:colOff>
          <xdr:row>33</xdr:row>
          <xdr:rowOff>22860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A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32</xdr:row>
          <xdr:rowOff>144780</xdr:rowOff>
        </xdr:from>
        <xdr:to>
          <xdr:col>6</xdr:col>
          <xdr:colOff>1661160</xdr:colOff>
          <xdr:row>34</xdr:row>
          <xdr:rowOff>22860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A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34</xdr:row>
          <xdr:rowOff>144780</xdr:rowOff>
        </xdr:from>
        <xdr:to>
          <xdr:col>6</xdr:col>
          <xdr:colOff>1661160</xdr:colOff>
          <xdr:row>36</xdr:row>
          <xdr:rowOff>22860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A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33</xdr:row>
          <xdr:rowOff>144780</xdr:rowOff>
        </xdr:from>
        <xdr:to>
          <xdr:col>6</xdr:col>
          <xdr:colOff>1661160</xdr:colOff>
          <xdr:row>35</xdr:row>
          <xdr:rowOff>22860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A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35</xdr:row>
          <xdr:rowOff>144780</xdr:rowOff>
        </xdr:from>
        <xdr:to>
          <xdr:col>6</xdr:col>
          <xdr:colOff>1661160</xdr:colOff>
          <xdr:row>37</xdr:row>
          <xdr:rowOff>22860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A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36</xdr:row>
          <xdr:rowOff>144780</xdr:rowOff>
        </xdr:from>
        <xdr:to>
          <xdr:col>6</xdr:col>
          <xdr:colOff>1661160</xdr:colOff>
          <xdr:row>38</xdr:row>
          <xdr:rowOff>22860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A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37</xdr:row>
          <xdr:rowOff>144780</xdr:rowOff>
        </xdr:from>
        <xdr:to>
          <xdr:col>6</xdr:col>
          <xdr:colOff>1661160</xdr:colOff>
          <xdr:row>39</xdr:row>
          <xdr:rowOff>22860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A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39</xdr:row>
          <xdr:rowOff>144780</xdr:rowOff>
        </xdr:from>
        <xdr:to>
          <xdr:col>6</xdr:col>
          <xdr:colOff>1661160</xdr:colOff>
          <xdr:row>41</xdr:row>
          <xdr:rowOff>22860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A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40</xdr:row>
          <xdr:rowOff>144780</xdr:rowOff>
        </xdr:from>
        <xdr:to>
          <xdr:col>6</xdr:col>
          <xdr:colOff>1661160</xdr:colOff>
          <xdr:row>42</xdr:row>
          <xdr:rowOff>22860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A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41</xdr:row>
          <xdr:rowOff>144780</xdr:rowOff>
        </xdr:from>
        <xdr:to>
          <xdr:col>6</xdr:col>
          <xdr:colOff>1661160</xdr:colOff>
          <xdr:row>43</xdr:row>
          <xdr:rowOff>22860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A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152400</xdr:rowOff>
        </xdr:from>
        <xdr:to>
          <xdr:col>8</xdr:col>
          <xdr:colOff>1127760</xdr:colOff>
          <xdr:row>44</xdr:row>
          <xdr:rowOff>7620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A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944880</xdr:colOff>
          <xdr:row>42</xdr:row>
          <xdr:rowOff>152400</xdr:rowOff>
        </xdr:from>
        <xdr:to>
          <xdr:col>8</xdr:col>
          <xdr:colOff>1813560</xdr:colOff>
          <xdr:row>44</xdr:row>
          <xdr:rowOff>7620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A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960120</xdr:colOff>
          <xdr:row>45</xdr:row>
          <xdr:rowOff>144780</xdr:rowOff>
        </xdr:from>
        <xdr:to>
          <xdr:col>8</xdr:col>
          <xdr:colOff>1851660</xdr:colOff>
          <xdr:row>47</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A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45</xdr:row>
          <xdr:rowOff>144780</xdr:rowOff>
        </xdr:from>
        <xdr:to>
          <xdr:col>8</xdr:col>
          <xdr:colOff>1143000</xdr:colOff>
          <xdr:row>47</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A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6" Type="http://schemas.openxmlformats.org/officeDocument/2006/relationships/ctrlProp" Target="../ctrlProps/ctrlProp81.xml"/><Relationship Id="rId84" Type="http://schemas.openxmlformats.org/officeDocument/2006/relationships/ctrlProp" Target="../ctrlProps/ctrlProp89.xml"/><Relationship Id="rId89" Type="http://schemas.openxmlformats.org/officeDocument/2006/relationships/ctrlProp" Target="../ctrlProps/ctrlProp94.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87" Type="http://schemas.openxmlformats.org/officeDocument/2006/relationships/ctrlProp" Target="../ctrlProps/ctrlProp92.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85"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88"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17.xml"/><Relationship Id="rId21" Type="http://schemas.openxmlformats.org/officeDocument/2006/relationships/ctrlProp" Target="../ctrlProps/ctrlProp112.xml"/><Relationship Id="rId42" Type="http://schemas.openxmlformats.org/officeDocument/2006/relationships/ctrlProp" Target="../ctrlProps/ctrlProp133.xml"/><Relationship Id="rId47" Type="http://schemas.openxmlformats.org/officeDocument/2006/relationships/ctrlProp" Target="../ctrlProps/ctrlProp138.xml"/><Relationship Id="rId63" Type="http://schemas.openxmlformats.org/officeDocument/2006/relationships/ctrlProp" Target="../ctrlProps/ctrlProp154.xml"/><Relationship Id="rId68" Type="http://schemas.openxmlformats.org/officeDocument/2006/relationships/ctrlProp" Target="../ctrlProps/ctrlProp159.xml"/><Relationship Id="rId84" Type="http://schemas.openxmlformats.org/officeDocument/2006/relationships/ctrlProp" Target="../ctrlProps/ctrlProp175.xml"/><Relationship Id="rId89" Type="http://schemas.openxmlformats.org/officeDocument/2006/relationships/ctrlProp" Target="../ctrlProps/ctrlProp180.xml"/><Relationship Id="rId7" Type="http://schemas.openxmlformats.org/officeDocument/2006/relationships/ctrlProp" Target="../ctrlProps/ctrlProp98.xml"/><Relationship Id="rId71" Type="http://schemas.openxmlformats.org/officeDocument/2006/relationships/ctrlProp" Target="../ctrlProps/ctrlProp162.xml"/><Relationship Id="rId92" Type="http://schemas.openxmlformats.org/officeDocument/2006/relationships/ctrlProp" Target="../ctrlProps/ctrlProp183.xml"/><Relationship Id="rId2" Type="http://schemas.openxmlformats.org/officeDocument/2006/relationships/drawing" Target="../drawings/drawing3.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102" Type="http://schemas.openxmlformats.org/officeDocument/2006/relationships/ctrlProp" Target="../ctrlProps/ctrlProp193.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90" Type="http://schemas.openxmlformats.org/officeDocument/2006/relationships/ctrlProp" Target="../ctrlProps/ctrlProp181.xml"/><Relationship Id="rId95" Type="http://schemas.openxmlformats.org/officeDocument/2006/relationships/ctrlProp" Target="../ctrlProps/ctrlProp186.xml"/><Relationship Id="rId19" Type="http://schemas.openxmlformats.org/officeDocument/2006/relationships/ctrlProp" Target="../ctrlProps/ctrlProp11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100" Type="http://schemas.openxmlformats.org/officeDocument/2006/relationships/ctrlProp" Target="../ctrlProps/ctrlProp191.xml"/><Relationship Id="rId105" Type="http://schemas.openxmlformats.org/officeDocument/2006/relationships/ctrlProp" Target="../ctrlProps/ctrlProp196.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93" Type="http://schemas.openxmlformats.org/officeDocument/2006/relationships/ctrlProp" Target="../ctrlProps/ctrlProp184.xml"/><Relationship Id="rId98" Type="http://schemas.openxmlformats.org/officeDocument/2006/relationships/ctrlProp" Target="../ctrlProps/ctrlProp189.xml"/><Relationship Id="rId3" Type="http://schemas.openxmlformats.org/officeDocument/2006/relationships/vmlDrawing" Target="../drawings/vmlDrawing3.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103" Type="http://schemas.openxmlformats.org/officeDocument/2006/relationships/ctrlProp" Target="../ctrlProps/ctrlProp194.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88" Type="http://schemas.openxmlformats.org/officeDocument/2006/relationships/ctrlProp" Target="../ctrlProps/ctrlProp179.xml"/><Relationship Id="rId91" Type="http://schemas.openxmlformats.org/officeDocument/2006/relationships/ctrlProp" Target="../ctrlProps/ctrlProp182.xml"/><Relationship Id="rId96" Type="http://schemas.openxmlformats.org/officeDocument/2006/relationships/ctrlProp" Target="../ctrlProps/ctrlProp187.xml"/><Relationship Id="rId1" Type="http://schemas.openxmlformats.org/officeDocument/2006/relationships/printerSettings" Target="../printerSettings/printerSettings7.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 Id="rId94" Type="http://schemas.openxmlformats.org/officeDocument/2006/relationships/ctrlProp" Target="../ctrlProps/ctrlProp185.xml"/><Relationship Id="rId99" Type="http://schemas.openxmlformats.org/officeDocument/2006/relationships/ctrlProp" Target="../ctrlProps/ctrlProp190.xml"/><Relationship Id="rId101" Type="http://schemas.openxmlformats.org/officeDocument/2006/relationships/ctrlProp" Target="../ctrlProps/ctrlProp192.xml"/><Relationship Id="rId4" Type="http://schemas.openxmlformats.org/officeDocument/2006/relationships/ctrlProp" Target="../ctrlProps/ctrlProp95.xml"/><Relationship Id="rId9" Type="http://schemas.openxmlformats.org/officeDocument/2006/relationships/ctrlProp" Target="../ctrlProps/ctrlProp100.xml"/><Relationship Id="rId13" Type="http://schemas.openxmlformats.org/officeDocument/2006/relationships/ctrlProp" Target="../ctrlProps/ctrlProp104.xml"/><Relationship Id="rId18" Type="http://schemas.openxmlformats.org/officeDocument/2006/relationships/ctrlProp" Target="../ctrlProps/ctrlProp109.xml"/><Relationship Id="rId39" Type="http://schemas.openxmlformats.org/officeDocument/2006/relationships/ctrlProp" Target="../ctrlProps/ctrlProp130.xml"/><Relationship Id="rId34" Type="http://schemas.openxmlformats.org/officeDocument/2006/relationships/ctrlProp" Target="../ctrlProps/ctrlProp125.xml"/><Relationship Id="rId50" Type="http://schemas.openxmlformats.org/officeDocument/2006/relationships/ctrlProp" Target="../ctrlProps/ctrlProp141.xml"/><Relationship Id="rId55" Type="http://schemas.openxmlformats.org/officeDocument/2006/relationships/ctrlProp" Target="../ctrlProps/ctrlProp146.xml"/><Relationship Id="rId76" Type="http://schemas.openxmlformats.org/officeDocument/2006/relationships/ctrlProp" Target="../ctrlProps/ctrlProp167.xml"/><Relationship Id="rId97" Type="http://schemas.openxmlformats.org/officeDocument/2006/relationships/ctrlProp" Target="../ctrlProps/ctrlProp188.xml"/><Relationship Id="rId104" Type="http://schemas.openxmlformats.org/officeDocument/2006/relationships/ctrlProp" Target="../ctrlProps/ctrlProp19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63" Type="http://schemas.openxmlformats.org/officeDocument/2006/relationships/ctrlProp" Target="../ctrlProps/ctrlProp256.xml"/><Relationship Id="rId68" Type="http://schemas.openxmlformats.org/officeDocument/2006/relationships/ctrlProp" Target="../ctrlProps/ctrlProp261.xml"/><Relationship Id="rId7" Type="http://schemas.openxmlformats.org/officeDocument/2006/relationships/ctrlProp" Target="../ctrlProps/ctrlProp200.xml"/><Relationship Id="rId71" Type="http://schemas.openxmlformats.org/officeDocument/2006/relationships/ctrlProp" Target="../ctrlProps/ctrlProp264.xml"/><Relationship Id="rId2" Type="http://schemas.openxmlformats.org/officeDocument/2006/relationships/drawing" Target="../drawings/drawing4.xml"/><Relationship Id="rId16" Type="http://schemas.openxmlformats.org/officeDocument/2006/relationships/ctrlProp" Target="../ctrlProps/ctrlProp209.xml"/><Relationship Id="rId29" Type="http://schemas.openxmlformats.org/officeDocument/2006/relationships/ctrlProp" Target="../ctrlProps/ctrlProp222.xml"/><Relationship Id="rId1" Type="http://schemas.openxmlformats.org/officeDocument/2006/relationships/printerSettings" Target="../printerSettings/printerSettings10.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66" Type="http://schemas.openxmlformats.org/officeDocument/2006/relationships/ctrlProp" Target="../ctrlProps/ctrlProp259.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61" Type="http://schemas.openxmlformats.org/officeDocument/2006/relationships/ctrlProp" Target="../ctrlProps/ctrlProp254.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64" Type="http://schemas.openxmlformats.org/officeDocument/2006/relationships/ctrlProp" Target="../ctrlProps/ctrlProp257.xml"/><Relationship Id="rId69" Type="http://schemas.openxmlformats.org/officeDocument/2006/relationships/ctrlProp" Target="../ctrlProps/ctrlProp262.xml"/><Relationship Id="rId8" Type="http://schemas.openxmlformats.org/officeDocument/2006/relationships/ctrlProp" Target="../ctrlProps/ctrlProp201.xml"/><Relationship Id="rId51" Type="http://schemas.openxmlformats.org/officeDocument/2006/relationships/ctrlProp" Target="../ctrlProps/ctrlProp244.xml"/><Relationship Id="rId3" Type="http://schemas.openxmlformats.org/officeDocument/2006/relationships/vmlDrawing" Target="../drawings/vmlDrawing4.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67" Type="http://schemas.openxmlformats.org/officeDocument/2006/relationships/ctrlProp" Target="../ctrlProps/ctrlProp260.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62" Type="http://schemas.openxmlformats.org/officeDocument/2006/relationships/ctrlProp" Target="../ctrlProps/ctrlProp255.xml"/><Relationship Id="rId70" Type="http://schemas.openxmlformats.org/officeDocument/2006/relationships/ctrlProp" Target="../ctrlProps/ctrlProp26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50" Type="http://schemas.openxmlformats.org/officeDocument/2006/relationships/ctrlProp" Target="../ctrlProps/ctrlProp311.xml"/><Relationship Id="rId55" Type="http://schemas.openxmlformats.org/officeDocument/2006/relationships/ctrlProp" Target="../ctrlProps/ctrlProp316.xml"/><Relationship Id="rId63" Type="http://schemas.openxmlformats.org/officeDocument/2006/relationships/ctrlProp" Target="../ctrlProps/ctrlProp324.xml"/><Relationship Id="rId68" Type="http://schemas.openxmlformats.org/officeDocument/2006/relationships/ctrlProp" Target="../ctrlProps/ctrlProp329.xml"/><Relationship Id="rId7" Type="http://schemas.openxmlformats.org/officeDocument/2006/relationships/ctrlProp" Target="../ctrlProps/ctrlProp268.xml"/><Relationship Id="rId71" Type="http://schemas.openxmlformats.org/officeDocument/2006/relationships/ctrlProp" Target="../ctrlProps/ctrlProp332.xml"/><Relationship Id="rId2" Type="http://schemas.openxmlformats.org/officeDocument/2006/relationships/drawing" Target="../drawings/drawing5.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11.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3" Type="http://schemas.openxmlformats.org/officeDocument/2006/relationships/ctrlProp" Target="../ctrlProps/ctrlProp314.xml"/><Relationship Id="rId58" Type="http://schemas.openxmlformats.org/officeDocument/2006/relationships/ctrlProp" Target="../ctrlProps/ctrlProp319.xml"/><Relationship Id="rId66" Type="http://schemas.openxmlformats.org/officeDocument/2006/relationships/ctrlProp" Target="../ctrlProps/ctrlProp327.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49" Type="http://schemas.openxmlformats.org/officeDocument/2006/relationships/ctrlProp" Target="../ctrlProps/ctrlProp310.xml"/><Relationship Id="rId57" Type="http://schemas.openxmlformats.org/officeDocument/2006/relationships/ctrlProp" Target="../ctrlProps/ctrlProp318.xml"/><Relationship Id="rId61" Type="http://schemas.openxmlformats.org/officeDocument/2006/relationships/ctrlProp" Target="../ctrlProps/ctrlProp322.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52" Type="http://schemas.openxmlformats.org/officeDocument/2006/relationships/ctrlProp" Target="../ctrlProps/ctrlProp313.xml"/><Relationship Id="rId60" Type="http://schemas.openxmlformats.org/officeDocument/2006/relationships/ctrlProp" Target="../ctrlProps/ctrlProp321.xml"/><Relationship Id="rId65" Type="http://schemas.openxmlformats.org/officeDocument/2006/relationships/ctrlProp" Target="../ctrlProps/ctrlProp326.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48" Type="http://schemas.openxmlformats.org/officeDocument/2006/relationships/ctrlProp" Target="../ctrlProps/ctrlProp309.xml"/><Relationship Id="rId56" Type="http://schemas.openxmlformats.org/officeDocument/2006/relationships/ctrlProp" Target="../ctrlProps/ctrlProp317.xml"/><Relationship Id="rId64" Type="http://schemas.openxmlformats.org/officeDocument/2006/relationships/ctrlProp" Target="../ctrlProps/ctrlProp325.xml"/><Relationship Id="rId69" Type="http://schemas.openxmlformats.org/officeDocument/2006/relationships/ctrlProp" Target="../ctrlProps/ctrlProp330.xml"/><Relationship Id="rId8" Type="http://schemas.openxmlformats.org/officeDocument/2006/relationships/ctrlProp" Target="../ctrlProps/ctrlProp269.xml"/><Relationship Id="rId51" Type="http://schemas.openxmlformats.org/officeDocument/2006/relationships/ctrlProp" Target="../ctrlProps/ctrlProp312.xml"/><Relationship Id="rId3" Type="http://schemas.openxmlformats.org/officeDocument/2006/relationships/vmlDrawing" Target="../drawings/vmlDrawing5.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59" Type="http://schemas.openxmlformats.org/officeDocument/2006/relationships/ctrlProp" Target="../ctrlProps/ctrlProp320.xml"/><Relationship Id="rId67" Type="http://schemas.openxmlformats.org/officeDocument/2006/relationships/ctrlProp" Target="../ctrlProps/ctrlProp328.xml"/><Relationship Id="rId20" Type="http://schemas.openxmlformats.org/officeDocument/2006/relationships/ctrlProp" Target="../ctrlProps/ctrlProp281.xml"/><Relationship Id="rId41" Type="http://schemas.openxmlformats.org/officeDocument/2006/relationships/ctrlProp" Target="../ctrlProps/ctrlProp302.xml"/><Relationship Id="rId54" Type="http://schemas.openxmlformats.org/officeDocument/2006/relationships/ctrlProp" Target="../ctrlProps/ctrlProp315.xml"/><Relationship Id="rId62" Type="http://schemas.openxmlformats.org/officeDocument/2006/relationships/ctrlProp" Target="../ctrlProps/ctrlProp323.xml"/><Relationship Id="rId70" Type="http://schemas.openxmlformats.org/officeDocument/2006/relationships/ctrlProp" Target="../ctrlProps/ctrlProp3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26"/>
  <sheetViews>
    <sheetView tabSelected="1" zoomScale="80" zoomScaleNormal="80" workbookViewId="0">
      <selection sqref="A1:J1"/>
    </sheetView>
  </sheetViews>
  <sheetFormatPr defaultRowHeight="14.4" x14ac:dyDescent="0.3"/>
  <cols>
    <col min="1" max="1" width="15.33203125" customWidth="1"/>
    <col min="2" max="2" width="32.33203125" customWidth="1"/>
    <col min="6" max="6" width="10.6640625" customWidth="1"/>
  </cols>
  <sheetData>
    <row r="1" spans="1:10" ht="24" thickBot="1" x14ac:dyDescent="0.35">
      <c r="A1" s="324" t="s">
        <v>24</v>
      </c>
      <c r="B1" s="325"/>
      <c r="C1" s="325"/>
      <c r="D1" s="325"/>
      <c r="E1" s="325"/>
      <c r="F1" s="325"/>
      <c r="G1" s="325"/>
      <c r="H1" s="325"/>
      <c r="I1" s="325"/>
      <c r="J1" s="326"/>
    </row>
    <row r="2" spans="1:10" ht="16.2" thickBot="1" x14ac:dyDescent="0.35">
      <c r="A2" s="327" t="s">
        <v>66</v>
      </c>
      <c r="B2" s="328"/>
      <c r="C2" s="327" t="s">
        <v>65</v>
      </c>
      <c r="D2" s="329"/>
      <c r="E2" s="329"/>
      <c r="F2" s="329"/>
      <c r="G2" s="329"/>
      <c r="H2" s="329"/>
      <c r="I2" s="329"/>
      <c r="J2" s="328"/>
    </row>
    <row r="3" spans="1:10" ht="16.2" thickBot="1" x14ac:dyDescent="0.35">
      <c r="A3" s="330" t="s">
        <v>381</v>
      </c>
      <c r="B3" s="331"/>
      <c r="C3" s="332" t="s">
        <v>382</v>
      </c>
      <c r="D3" s="333"/>
      <c r="E3" s="333"/>
      <c r="F3" s="333"/>
      <c r="G3" s="333"/>
      <c r="H3" s="333"/>
      <c r="I3" s="333"/>
      <c r="J3" s="334"/>
    </row>
    <row r="4" spans="1:10" ht="34.5" customHeight="1" thickBot="1" x14ac:dyDescent="0.35">
      <c r="A4" s="321" t="s">
        <v>67</v>
      </c>
      <c r="B4" s="322"/>
      <c r="C4" s="322"/>
      <c r="D4" s="322"/>
      <c r="E4" s="322"/>
      <c r="F4" s="322"/>
      <c r="G4" s="322"/>
      <c r="H4" s="322"/>
      <c r="I4" s="322"/>
      <c r="J4" s="323"/>
    </row>
    <row r="5" spans="1:10" ht="15.6" x14ac:dyDescent="0.3">
      <c r="A5" s="335" t="s">
        <v>21</v>
      </c>
      <c r="B5" s="336"/>
      <c r="C5" s="336"/>
      <c r="D5" s="335" t="s">
        <v>22</v>
      </c>
      <c r="E5" s="336"/>
      <c r="F5" s="336"/>
      <c r="G5" s="336"/>
      <c r="H5" s="336"/>
      <c r="I5" s="336"/>
      <c r="J5" s="337"/>
    </row>
    <row r="6" spans="1:10" ht="15.6" x14ac:dyDescent="0.3">
      <c r="A6" s="338" t="s">
        <v>62</v>
      </c>
      <c r="B6" s="339"/>
      <c r="C6" s="339"/>
      <c r="D6" s="338" t="s">
        <v>57</v>
      </c>
      <c r="E6" s="339"/>
      <c r="F6" s="339"/>
      <c r="G6" s="339"/>
      <c r="H6" s="339"/>
      <c r="I6" s="339"/>
      <c r="J6" s="340"/>
    </row>
    <row r="7" spans="1:10" ht="15.6" x14ac:dyDescent="0.3">
      <c r="A7" s="341" t="s">
        <v>0</v>
      </c>
      <c r="B7" s="342"/>
      <c r="C7" s="342"/>
      <c r="D7" s="341" t="s">
        <v>0</v>
      </c>
      <c r="E7" s="342"/>
      <c r="F7" s="342"/>
      <c r="G7" s="342"/>
      <c r="H7" s="342"/>
      <c r="I7" s="342"/>
      <c r="J7" s="343"/>
    </row>
    <row r="8" spans="1:10" ht="16.2" thickBot="1" x14ac:dyDescent="0.35">
      <c r="A8" s="344" t="s">
        <v>63</v>
      </c>
      <c r="B8" s="345"/>
      <c r="C8" s="345"/>
      <c r="D8" s="344" t="s">
        <v>58</v>
      </c>
      <c r="E8" s="345"/>
      <c r="F8" s="345"/>
      <c r="G8" s="345"/>
      <c r="H8" s="345"/>
      <c r="I8" s="345"/>
      <c r="J8" s="346"/>
    </row>
    <row r="9" spans="1:10" ht="65.25" customHeight="1" thickBot="1" x14ac:dyDescent="0.35">
      <c r="A9" s="321" t="s">
        <v>23</v>
      </c>
      <c r="B9" s="322"/>
      <c r="C9" s="322"/>
      <c r="D9" s="322"/>
      <c r="E9" s="322"/>
      <c r="F9" s="322"/>
      <c r="G9" s="322"/>
      <c r="H9" s="322"/>
      <c r="I9" s="322"/>
      <c r="J9" s="323"/>
    </row>
    <row r="10" spans="1:10" ht="15.6" x14ac:dyDescent="0.3">
      <c r="A10" s="309" t="s">
        <v>1</v>
      </c>
      <c r="B10" s="310"/>
      <c r="C10" s="310"/>
      <c r="D10" s="311"/>
      <c r="E10" s="306" t="s">
        <v>2</v>
      </c>
      <c r="F10" s="307"/>
      <c r="G10" s="307"/>
      <c r="H10" s="307"/>
      <c r="I10" s="307"/>
      <c r="J10" s="308"/>
    </row>
    <row r="11" spans="1:10" ht="16.2" thickBot="1" x14ac:dyDescent="0.35">
      <c r="A11" s="312"/>
      <c r="B11" s="304"/>
      <c r="C11" s="304"/>
      <c r="D11" s="305"/>
      <c r="E11" s="312"/>
      <c r="F11" s="304"/>
      <c r="G11" s="304"/>
      <c r="H11" s="304"/>
      <c r="I11" s="304"/>
      <c r="J11" s="305"/>
    </row>
    <row r="12" spans="1:10" ht="15.6" x14ac:dyDescent="0.3">
      <c r="A12" s="306" t="s">
        <v>3</v>
      </c>
      <c r="B12" s="307"/>
      <c r="C12" s="307"/>
      <c r="D12" s="307"/>
      <c r="E12" s="307"/>
      <c r="F12" s="307"/>
      <c r="G12" s="307"/>
      <c r="H12" s="307"/>
      <c r="I12" s="307"/>
      <c r="J12" s="308"/>
    </row>
    <row r="13" spans="1:10" ht="16.2" thickBot="1" x14ac:dyDescent="0.35">
      <c r="A13" s="312"/>
      <c r="B13" s="304"/>
      <c r="C13" s="304"/>
      <c r="D13" s="304"/>
      <c r="E13" s="304"/>
      <c r="F13" s="304"/>
      <c r="G13" s="304"/>
      <c r="H13" s="304"/>
      <c r="I13" s="304"/>
      <c r="J13" s="305"/>
    </row>
    <row r="14" spans="1:10" ht="15.6" x14ac:dyDescent="0.3">
      <c r="A14" s="306" t="s">
        <v>4</v>
      </c>
      <c r="B14" s="307"/>
      <c r="C14" s="307"/>
      <c r="D14" s="307"/>
      <c r="E14" s="307"/>
      <c r="F14" s="307"/>
      <c r="G14" s="307"/>
      <c r="H14" s="307"/>
      <c r="I14" s="307"/>
      <c r="J14" s="308"/>
    </row>
    <row r="15" spans="1:10" ht="16.2" thickBot="1" x14ac:dyDescent="0.35">
      <c r="A15" s="312"/>
      <c r="B15" s="304"/>
      <c r="C15" s="304"/>
      <c r="D15" s="304"/>
      <c r="E15" s="304"/>
      <c r="F15" s="304"/>
      <c r="G15" s="304"/>
      <c r="H15" s="304"/>
      <c r="I15" s="304"/>
      <c r="J15" s="305"/>
    </row>
    <row r="16" spans="1:10" ht="15.6" x14ac:dyDescent="0.3">
      <c r="A16" s="309" t="s">
        <v>5</v>
      </c>
      <c r="B16" s="310"/>
      <c r="C16" s="311"/>
      <c r="D16" s="306" t="s">
        <v>6</v>
      </c>
      <c r="E16" s="307"/>
      <c r="F16" s="307"/>
      <c r="G16" s="308"/>
      <c r="H16" s="2" t="s">
        <v>7</v>
      </c>
      <c r="I16" s="2" t="s">
        <v>8</v>
      </c>
      <c r="J16" s="2" t="s">
        <v>9</v>
      </c>
    </row>
    <row r="17" spans="1:10" ht="16.2" thickBot="1" x14ac:dyDescent="0.35">
      <c r="A17" s="312"/>
      <c r="B17" s="304"/>
      <c r="C17" s="305"/>
      <c r="D17" s="312"/>
      <c r="E17" s="304"/>
      <c r="F17" s="304"/>
      <c r="G17" s="305"/>
      <c r="H17" s="1"/>
      <c r="I17" s="1"/>
      <c r="J17" s="1"/>
    </row>
    <row r="18" spans="1:10" ht="65.25" customHeight="1" thickBot="1" x14ac:dyDescent="0.35">
      <c r="A18" s="318" t="s">
        <v>309</v>
      </c>
      <c r="B18" s="319"/>
      <c r="C18" s="319"/>
      <c r="D18" s="319"/>
      <c r="E18" s="319"/>
      <c r="F18" s="319"/>
      <c r="G18" s="319"/>
      <c r="H18" s="319"/>
      <c r="I18" s="319"/>
      <c r="J18" s="320"/>
    </row>
    <row r="19" spans="1:10" ht="33" customHeight="1" thickBot="1" x14ac:dyDescent="0.35">
      <c r="A19" s="318" t="s">
        <v>25</v>
      </c>
      <c r="B19" s="319"/>
      <c r="C19" s="319"/>
      <c r="D19" s="319"/>
      <c r="E19" s="319"/>
      <c r="F19" s="319"/>
      <c r="G19" s="319"/>
      <c r="H19" s="319"/>
      <c r="I19" s="319"/>
      <c r="J19" s="320"/>
    </row>
    <row r="20" spans="1:10" ht="49.5" customHeight="1" thickBot="1" x14ac:dyDescent="0.35">
      <c r="A20" s="318" t="s">
        <v>18</v>
      </c>
      <c r="B20" s="319"/>
      <c r="C20" s="319"/>
      <c r="D20" s="319"/>
      <c r="E20" s="319"/>
      <c r="F20" s="319"/>
      <c r="G20" s="319"/>
      <c r="H20" s="319"/>
      <c r="I20" s="319"/>
      <c r="J20" s="320"/>
    </row>
    <row r="21" spans="1:10" ht="29.25" customHeight="1" thickBot="1" x14ac:dyDescent="0.35">
      <c r="A21" s="313" t="s">
        <v>20</v>
      </c>
      <c r="B21" s="314"/>
      <c r="C21" s="314"/>
      <c r="D21" s="314"/>
      <c r="E21" s="314"/>
      <c r="F21" s="314"/>
      <c r="G21" s="315">
        <f>'Attach C - Financial Summary'!D17</f>
        <v>0</v>
      </c>
      <c r="H21" s="316"/>
      <c r="I21" s="316"/>
      <c r="J21" s="317"/>
    </row>
    <row r="22" spans="1:10" ht="15.6" x14ac:dyDescent="0.3">
      <c r="A22" s="306" t="s">
        <v>10</v>
      </c>
      <c r="B22" s="307"/>
      <c r="C22" s="307"/>
      <c r="D22" s="308"/>
      <c r="E22" s="306" t="s">
        <v>11</v>
      </c>
      <c r="F22" s="307"/>
      <c r="G22" s="307"/>
      <c r="H22" s="307"/>
      <c r="I22" s="307"/>
      <c r="J22" s="308"/>
    </row>
    <row r="23" spans="1:10" ht="15.6" x14ac:dyDescent="0.3">
      <c r="A23" s="299"/>
      <c r="B23" s="300"/>
      <c r="C23" s="300"/>
      <c r="D23" s="301"/>
      <c r="E23" s="299"/>
      <c r="F23" s="300"/>
      <c r="G23" s="300"/>
      <c r="H23" s="300"/>
      <c r="I23" s="300"/>
      <c r="J23" s="301"/>
    </row>
    <row r="24" spans="1:10" ht="16.2" thickBot="1" x14ac:dyDescent="0.35">
      <c r="A24" s="3" t="s">
        <v>12</v>
      </c>
      <c r="B24" s="302"/>
      <c r="C24" s="302"/>
      <c r="D24" s="303"/>
      <c r="E24" s="5" t="s">
        <v>13</v>
      </c>
      <c r="F24" s="300"/>
      <c r="G24" s="300"/>
      <c r="H24" s="304"/>
      <c r="I24" s="304"/>
      <c r="J24" s="305"/>
    </row>
    <row r="25" spans="1:10" ht="16.2" thickBot="1" x14ac:dyDescent="0.35">
      <c r="A25" s="6" t="s">
        <v>17</v>
      </c>
      <c r="B25" s="11"/>
      <c r="C25" s="4" t="s">
        <v>14</v>
      </c>
      <c r="D25" s="295"/>
      <c r="E25" s="296"/>
      <c r="F25" s="4" t="s">
        <v>15</v>
      </c>
      <c r="G25" s="8"/>
      <c r="H25" s="7" t="s">
        <v>16</v>
      </c>
      <c r="I25" s="297"/>
      <c r="J25" s="298"/>
    </row>
    <row r="26" spans="1:10" x14ac:dyDescent="0.3">
      <c r="A26" s="9"/>
      <c r="B26" s="9"/>
      <c r="C26" s="9"/>
      <c r="D26" s="9"/>
      <c r="E26" s="9"/>
      <c r="F26" s="10"/>
      <c r="G26" s="10"/>
      <c r="H26" s="9"/>
      <c r="I26" s="9"/>
      <c r="J26" s="9"/>
    </row>
  </sheetData>
  <mergeCells count="40">
    <mergeCell ref="D5:J5"/>
    <mergeCell ref="D6:J6"/>
    <mergeCell ref="D7:J7"/>
    <mergeCell ref="D8:J8"/>
    <mergeCell ref="A4:J4"/>
    <mergeCell ref="A5:C5"/>
    <mergeCell ref="A6:C6"/>
    <mergeCell ref="A7:C7"/>
    <mergeCell ref="A8:C8"/>
    <mergeCell ref="A1:J1"/>
    <mergeCell ref="A2:B2"/>
    <mergeCell ref="C2:J2"/>
    <mergeCell ref="A3:B3"/>
    <mergeCell ref="C3:J3"/>
    <mergeCell ref="A15:J15"/>
    <mergeCell ref="A9:J9"/>
    <mergeCell ref="A10:D10"/>
    <mergeCell ref="E10:J10"/>
    <mergeCell ref="A11:D11"/>
    <mergeCell ref="E11:J11"/>
    <mergeCell ref="A12:J12"/>
    <mergeCell ref="A13:J13"/>
    <mergeCell ref="A14:J14"/>
    <mergeCell ref="E22:J22"/>
    <mergeCell ref="A16:C16"/>
    <mergeCell ref="D16:G16"/>
    <mergeCell ref="A17:C17"/>
    <mergeCell ref="D17:G17"/>
    <mergeCell ref="A22:D22"/>
    <mergeCell ref="A21:F21"/>
    <mergeCell ref="G21:J21"/>
    <mergeCell ref="A18:J18"/>
    <mergeCell ref="A19:J19"/>
    <mergeCell ref="A20:J20"/>
    <mergeCell ref="D25:E25"/>
    <mergeCell ref="I25:J25"/>
    <mergeCell ref="A23:D23"/>
    <mergeCell ref="E23:J23"/>
    <mergeCell ref="B24:D24"/>
    <mergeCell ref="F24:J24"/>
  </mergeCells>
  <hyperlinks>
    <hyperlink ref="A7" r:id="rId1" display="mailto:christopher" xr:uid="{5B35A220-AE00-4AC0-A309-B5AFE581EC5B}"/>
    <hyperlink ref="D7" r:id="rId2" display="mailto:christopher" xr:uid="{AB0F0193-C637-41D5-B1A8-6127C6D90FD3}"/>
  </hyperlinks>
  <pageMargins left="0.7" right="0.7" top="0.75" bottom="0.75" header="0.3" footer="0.3"/>
  <pageSetup scale="74"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321B-1117-452F-A99E-F5F9D9B72221}">
  <sheetPr>
    <pageSetUpPr fitToPage="1"/>
  </sheetPr>
  <dimension ref="A1:J55"/>
  <sheetViews>
    <sheetView workbookViewId="0">
      <selection sqref="A1:J1"/>
    </sheetView>
  </sheetViews>
  <sheetFormatPr defaultColWidth="9.109375" defaultRowHeight="13.8" x14ac:dyDescent="0.25"/>
  <cols>
    <col min="1" max="1" width="11.44140625" style="14" customWidth="1"/>
    <col min="2" max="2" width="10" style="14" customWidth="1"/>
    <col min="3" max="3" width="11.88671875" style="14" customWidth="1"/>
    <col min="4" max="16384" width="9.109375" style="14"/>
  </cols>
  <sheetData>
    <row r="1" spans="1:10" ht="23.4" thickBot="1" x14ac:dyDescent="0.45">
      <c r="A1" s="350" t="s">
        <v>59</v>
      </c>
      <c r="B1" s="351"/>
      <c r="C1" s="351"/>
      <c r="D1" s="351"/>
      <c r="E1" s="351"/>
      <c r="F1" s="351"/>
      <c r="G1" s="351"/>
      <c r="H1" s="351"/>
      <c r="I1" s="351"/>
      <c r="J1" s="352"/>
    </row>
    <row r="2" spans="1:10" ht="14.4" thickBot="1" x14ac:dyDescent="0.3">
      <c r="A2" s="353" t="s">
        <v>69</v>
      </c>
      <c r="B2" s="354"/>
      <c r="C2" s="353" t="s">
        <v>68</v>
      </c>
      <c r="D2" s="355"/>
      <c r="E2" s="355"/>
      <c r="F2" s="355"/>
      <c r="G2" s="355"/>
      <c r="H2" s="355"/>
      <c r="I2" s="355"/>
      <c r="J2" s="354"/>
    </row>
    <row r="3" spans="1:10" ht="14.4" thickBot="1" x14ac:dyDescent="0.3">
      <c r="A3" s="356" t="s">
        <v>383</v>
      </c>
      <c r="B3" s="357"/>
      <c r="C3" s="356" t="s">
        <v>384</v>
      </c>
      <c r="D3" s="358"/>
      <c r="E3" s="357"/>
      <c r="F3" s="353"/>
      <c r="G3" s="355"/>
      <c r="H3" s="355"/>
      <c r="I3" s="355"/>
      <c r="J3" s="354"/>
    </row>
    <row r="4" spans="1:10" x14ac:dyDescent="0.25">
      <c r="A4" s="356" t="s">
        <v>26</v>
      </c>
      <c r="B4" s="358"/>
      <c r="C4" s="358"/>
      <c r="D4" s="358"/>
      <c r="E4" s="358"/>
      <c r="F4" s="358"/>
      <c r="G4" s="358"/>
      <c r="H4" s="358"/>
      <c r="I4" s="358"/>
      <c r="J4" s="357"/>
    </row>
    <row r="5" spans="1:10" x14ac:dyDescent="0.25">
      <c r="A5" s="359" t="s">
        <v>64</v>
      </c>
      <c r="B5" s="360"/>
      <c r="C5" s="360"/>
      <c r="D5" s="360"/>
      <c r="E5" s="360"/>
      <c r="F5" s="360"/>
      <c r="G5" s="360"/>
      <c r="H5" s="360"/>
      <c r="I5" s="360"/>
      <c r="J5" s="361"/>
    </row>
    <row r="6" spans="1:10" x14ac:dyDescent="0.25">
      <c r="A6" s="362" t="s">
        <v>0</v>
      </c>
      <c r="B6" s="363"/>
      <c r="C6" s="363"/>
      <c r="D6" s="363"/>
      <c r="E6" s="363"/>
      <c r="F6" s="363"/>
      <c r="G6" s="363"/>
      <c r="H6" s="363"/>
      <c r="I6" s="363"/>
      <c r="J6" s="364"/>
    </row>
    <row r="7" spans="1:10" ht="14.4" thickBot="1" x14ac:dyDescent="0.3">
      <c r="A7" s="365" t="s">
        <v>63</v>
      </c>
      <c r="B7" s="366"/>
      <c r="C7" s="366"/>
      <c r="D7" s="366"/>
      <c r="E7" s="366"/>
      <c r="F7" s="366"/>
      <c r="G7" s="366"/>
      <c r="H7" s="366"/>
      <c r="I7" s="366"/>
      <c r="J7" s="367"/>
    </row>
    <row r="8" spans="1:10" ht="14.4" thickBot="1" x14ac:dyDescent="0.3">
      <c r="A8" s="368" t="s">
        <v>27</v>
      </c>
      <c r="B8" s="369"/>
      <c r="C8" s="369"/>
      <c r="D8" s="369"/>
      <c r="E8" s="369"/>
      <c r="F8" s="369"/>
      <c r="G8" s="369"/>
      <c r="H8" s="369"/>
      <c r="I8" s="369"/>
      <c r="J8" s="370"/>
    </row>
    <row r="9" spans="1:10" ht="52.5" customHeight="1" thickBot="1" x14ac:dyDescent="0.3">
      <c r="A9" s="347" t="s">
        <v>28</v>
      </c>
      <c r="B9" s="348"/>
      <c r="C9" s="348"/>
      <c r="D9" s="348"/>
      <c r="E9" s="348"/>
      <c r="F9" s="348"/>
      <c r="G9" s="348"/>
      <c r="H9" s="348"/>
      <c r="I9" s="348"/>
      <c r="J9" s="349"/>
    </row>
    <row r="10" spans="1:10" ht="14.4" thickBot="1" x14ac:dyDescent="0.3">
      <c r="A10" s="15" t="s">
        <v>3</v>
      </c>
      <c r="B10" s="16"/>
      <c r="C10" s="16"/>
      <c r="D10" s="374"/>
      <c r="E10" s="374"/>
      <c r="F10" s="374"/>
      <c r="G10" s="374"/>
      <c r="H10" s="374"/>
      <c r="I10" s="374"/>
      <c r="J10" s="375"/>
    </row>
    <row r="11" spans="1:10" x14ac:dyDescent="0.25">
      <c r="A11" s="376" t="s">
        <v>5</v>
      </c>
      <c r="B11" s="377"/>
      <c r="C11" s="377"/>
      <c r="D11" s="378"/>
      <c r="E11" s="377" t="s">
        <v>6</v>
      </c>
      <c r="F11" s="377"/>
      <c r="G11" s="378"/>
      <c r="H11" s="17" t="s">
        <v>7</v>
      </c>
      <c r="I11" s="17" t="s">
        <v>8</v>
      </c>
      <c r="J11" s="17" t="s">
        <v>9</v>
      </c>
    </row>
    <row r="12" spans="1:10" ht="14.4" thickBot="1" x14ac:dyDescent="0.3">
      <c r="A12" s="379"/>
      <c r="B12" s="380"/>
      <c r="C12" s="380"/>
      <c r="D12" s="381"/>
      <c r="E12" s="380"/>
      <c r="F12" s="380"/>
      <c r="G12" s="381"/>
      <c r="H12" s="18"/>
      <c r="I12" s="18"/>
      <c r="J12" s="18"/>
    </row>
    <row r="13" spans="1:10" x14ac:dyDescent="0.25">
      <c r="A13" s="356" t="s">
        <v>29</v>
      </c>
      <c r="B13" s="382"/>
      <c r="C13" s="382"/>
      <c r="D13" s="383"/>
      <c r="E13" s="382" t="s">
        <v>30</v>
      </c>
      <c r="F13" s="382"/>
      <c r="G13" s="382"/>
      <c r="H13" s="382"/>
      <c r="I13" s="382"/>
      <c r="J13" s="383"/>
    </row>
    <row r="14" spans="1:10" x14ac:dyDescent="0.25">
      <c r="A14" s="384"/>
      <c r="B14" s="385"/>
      <c r="C14" s="385"/>
      <c r="D14" s="386"/>
      <c r="E14" s="385"/>
      <c r="F14" s="385"/>
      <c r="G14" s="385"/>
      <c r="H14" s="385"/>
      <c r="I14" s="385"/>
      <c r="J14" s="386"/>
    </row>
    <row r="15" spans="1:10" ht="14.4" thickBot="1" x14ac:dyDescent="0.3">
      <c r="A15" s="19" t="s">
        <v>12</v>
      </c>
      <c r="B15" s="380"/>
      <c r="C15" s="380"/>
      <c r="D15" s="381"/>
      <c r="E15" s="20" t="s">
        <v>13</v>
      </c>
      <c r="F15" s="387"/>
      <c r="G15" s="387"/>
      <c r="H15" s="387"/>
      <c r="I15" s="387"/>
      <c r="J15" s="388"/>
    </row>
    <row r="16" spans="1:10" ht="14.4" thickBot="1" x14ac:dyDescent="0.3">
      <c r="A16" s="21"/>
      <c r="B16" s="22"/>
      <c r="C16" s="22"/>
      <c r="D16" s="22"/>
      <c r="E16" s="23"/>
      <c r="F16" s="24"/>
      <c r="G16" s="24"/>
      <c r="H16" s="24"/>
      <c r="I16" s="24"/>
      <c r="J16" s="25"/>
    </row>
    <row r="17" spans="1:10" ht="14.4" thickBot="1" x14ac:dyDescent="0.3">
      <c r="A17" s="389" t="s">
        <v>31</v>
      </c>
      <c r="B17" s="390"/>
      <c r="C17" s="390"/>
      <c r="D17" s="390"/>
      <c r="E17" s="390"/>
      <c r="F17" s="390"/>
      <c r="G17" s="390"/>
      <c r="H17" s="390"/>
      <c r="I17" s="390"/>
      <c r="J17" s="391"/>
    </row>
    <row r="18" spans="1:10" ht="75" customHeight="1" thickBot="1" x14ac:dyDescent="0.3">
      <c r="A18" s="371" t="s">
        <v>310</v>
      </c>
      <c r="B18" s="372"/>
      <c r="C18" s="372"/>
      <c r="D18" s="372"/>
      <c r="E18" s="372"/>
      <c r="F18" s="372"/>
      <c r="G18" s="372"/>
      <c r="H18" s="372"/>
      <c r="I18" s="372"/>
      <c r="J18" s="373"/>
    </row>
    <row r="19" spans="1:10" x14ac:dyDescent="0.25">
      <c r="A19" s="356" t="s">
        <v>32</v>
      </c>
      <c r="B19" s="358"/>
      <c r="C19" s="358"/>
      <c r="D19" s="358"/>
      <c r="E19" s="358"/>
      <c r="F19" s="358"/>
      <c r="G19" s="358"/>
      <c r="H19" s="358"/>
      <c r="I19" s="358"/>
      <c r="J19" s="357"/>
    </row>
    <row r="20" spans="1:10" ht="14.4" thickBot="1" x14ac:dyDescent="0.3">
      <c r="A20" s="392"/>
      <c r="B20" s="393"/>
      <c r="C20" s="393"/>
      <c r="D20" s="393"/>
      <c r="E20" s="393"/>
      <c r="F20" s="393"/>
      <c r="G20" s="393"/>
      <c r="H20" s="393"/>
      <c r="I20" s="393"/>
      <c r="J20" s="394"/>
    </row>
    <row r="21" spans="1:10" x14ac:dyDescent="0.25">
      <c r="A21" s="356" t="s">
        <v>4</v>
      </c>
      <c r="B21" s="358"/>
      <c r="C21" s="358"/>
      <c r="D21" s="358"/>
      <c r="E21" s="358"/>
      <c r="F21" s="358"/>
      <c r="G21" s="358"/>
      <c r="H21" s="358"/>
      <c r="I21" s="358"/>
      <c r="J21" s="357"/>
    </row>
    <row r="22" spans="1:10" ht="14.4" thickBot="1" x14ac:dyDescent="0.3">
      <c r="A22" s="392"/>
      <c r="B22" s="393"/>
      <c r="C22" s="393"/>
      <c r="D22" s="393"/>
      <c r="E22" s="393"/>
      <c r="F22" s="393"/>
      <c r="G22" s="393"/>
      <c r="H22" s="393"/>
      <c r="I22" s="393"/>
      <c r="J22" s="394"/>
    </row>
    <row r="23" spans="1:10" x14ac:dyDescent="0.25">
      <c r="A23" s="376" t="s">
        <v>5</v>
      </c>
      <c r="B23" s="377"/>
      <c r="C23" s="377"/>
      <c r="D23" s="378"/>
      <c r="E23" s="377" t="s">
        <v>6</v>
      </c>
      <c r="F23" s="377"/>
      <c r="G23" s="378"/>
      <c r="H23" s="26" t="s">
        <v>7</v>
      </c>
      <c r="I23" s="26" t="s">
        <v>8</v>
      </c>
      <c r="J23" s="26" t="s">
        <v>9</v>
      </c>
    </row>
    <row r="24" spans="1:10" ht="14.4" thickBot="1" x14ac:dyDescent="0.3">
      <c r="A24" s="392"/>
      <c r="B24" s="393"/>
      <c r="C24" s="393"/>
      <c r="D24" s="394"/>
      <c r="E24" s="393"/>
      <c r="F24" s="393"/>
      <c r="G24" s="394"/>
      <c r="H24" s="27"/>
      <c r="I24" s="27"/>
      <c r="J24" s="27"/>
    </row>
    <row r="25" spans="1:10" x14ac:dyDescent="0.25">
      <c r="A25" s="15" t="s">
        <v>14</v>
      </c>
      <c r="B25" s="28" t="s">
        <v>15</v>
      </c>
      <c r="C25" s="15" t="s">
        <v>17</v>
      </c>
      <c r="D25" s="16"/>
      <c r="E25" s="358"/>
      <c r="F25" s="358"/>
      <c r="G25" s="358"/>
      <c r="H25" s="358"/>
      <c r="I25" s="358"/>
      <c r="J25" s="357"/>
    </row>
    <row r="26" spans="1:10" ht="14.4" thickBot="1" x14ac:dyDescent="0.3">
      <c r="A26" s="29"/>
      <c r="B26" s="30"/>
      <c r="C26" s="392"/>
      <c r="D26" s="393"/>
      <c r="E26" s="393"/>
      <c r="F26" s="393"/>
      <c r="G26" s="393"/>
      <c r="H26" s="393"/>
      <c r="I26" s="393"/>
      <c r="J26" s="394"/>
    </row>
    <row r="27" spans="1:10" x14ac:dyDescent="0.25">
      <c r="A27" s="356" t="s">
        <v>33</v>
      </c>
      <c r="B27" s="358"/>
      <c r="C27" s="358"/>
      <c r="D27" s="357"/>
      <c r="E27" s="356" t="s">
        <v>34</v>
      </c>
      <c r="F27" s="358"/>
      <c r="G27" s="358"/>
      <c r="H27" s="358"/>
      <c r="I27" s="358"/>
      <c r="J27" s="357"/>
    </row>
    <row r="28" spans="1:10" x14ac:dyDescent="0.25">
      <c r="A28" s="398"/>
      <c r="B28" s="399"/>
      <c r="C28" s="399"/>
      <c r="D28" s="400"/>
      <c r="E28" s="398"/>
      <c r="F28" s="399"/>
      <c r="G28" s="399"/>
      <c r="H28" s="399"/>
      <c r="I28" s="399"/>
      <c r="J28" s="400"/>
    </row>
    <row r="29" spans="1:10" ht="14.4" thickBot="1" x14ac:dyDescent="0.3">
      <c r="A29" s="19" t="s">
        <v>12</v>
      </c>
      <c r="B29" s="401"/>
      <c r="C29" s="401"/>
      <c r="D29" s="402"/>
      <c r="E29" s="19" t="s">
        <v>13</v>
      </c>
      <c r="F29" s="393"/>
      <c r="G29" s="393"/>
      <c r="H29" s="393"/>
      <c r="I29" s="393"/>
      <c r="J29" s="394"/>
    </row>
    <row r="30" spans="1:10" ht="14.4" thickBot="1" x14ac:dyDescent="0.3">
      <c r="A30" s="31" t="s">
        <v>35</v>
      </c>
      <c r="B30" s="32"/>
      <c r="C30" s="396"/>
      <c r="D30" s="396"/>
      <c r="E30" s="396"/>
      <c r="F30" s="396"/>
      <c r="G30" s="396"/>
      <c r="H30" s="396"/>
      <c r="I30" s="396"/>
      <c r="J30" s="397"/>
    </row>
    <row r="31" spans="1:10" ht="14.4" thickBot="1" x14ac:dyDescent="0.3">
      <c r="A31" s="395" t="s">
        <v>36</v>
      </c>
      <c r="B31" s="372"/>
      <c r="C31" s="372"/>
      <c r="D31" s="396"/>
      <c r="E31" s="396"/>
      <c r="F31" s="396"/>
      <c r="G31" s="396"/>
      <c r="H31" s="396"/>
      <c r="I31" s="396"/>
      <c r="J31" s="397"/>
    </row>
    <row r="32" spans="1:10" ht="14.4" thickBot="1" x14ac:dyDescent="0.3">
      <c r="A32" s="395" t="s">
        <v>37</v>
      </c>
      <c r="B32" s="372"/>
      <c r="C32" s="372"/>
      <c r="D32" s="396"/>
      <c r="E32" s="396"/>
      <c r="F32" s="396"/>
      <c r="G32" s="396"/>
      <c r="H32" s="396"/>
      <c r="I32" s="396"/>
      <c r="J32" s="397"/>
    </row>
    <row r="33" spans="1:10" ht="47.25" customHeight="1" thickBot="1" x14ac:dyDescent="0.3">
      <c r="A33" s="371" t="s">
        <v>38</v>
      </c>
      <c r="B33" s="403"/>
      <c r="C33" s="403"/>
      <c r="D33" s="396"/>
      <c r="E33" s="396"/>
      <c r="F33" s="396"/>
      <c r="G33" s="396"/>
      <c r="H33" s="396"/>
      <c r="I33" s="396"/>
      <c r="J33" s="397"/>
    </row>
    <row r="34" spans="1:10" ht="72" customHeight="1" thickBot="1" x14ac:dyDescent="0.3">
      <c r="A34" s="371" t="s">
        <v>308</v>
      </c>
      <c r="B34" s="403"/>
      <c r="C34" s="403"/>
      <c r="D34" s="396"/>
      <c r="E34" s="396"/>
      <c r="F34" s="396"/>
      <c r="G34" s="396"/>
      <c r="H34" s="396"/>
      <c r="I34" s="396"/>
      <c r="J34" s="397"/>
    </row>
    <row r="35" spans="1:10" ht="51" customHeight="1" thickBot="1" x14ac:dyDescent="0.3">
      <c r="A35" s="371" t="s">
        <v>39</v>
      </c>
      <c r="B35" s="403"/>
      <c r="C35" s="403"/>
      <c r="D35" s="396"/>
      <c r="E35" s="396"/>
      <c r="F35" s="396"/>
      <c r="G35" s="396"/>
      <c r="H35" s="396"/>
      <c r="I35" s="396"/>
      <c r="J35" s="397"/>
    </row>
    <row r="36" spans="1:10" ht="46.5" customHeight="1" thickBot="1" x14ac:dyDescent="0.3">
      <c r="A36" s="371" t="s">
        <v>40</v>
      </c>
      <c r="B36" s="403"/>
      <c r="C36" s="403"/>
      <c r="D36" s="396"/>
      <c r="E36" s="396"/>
      <c r="F36" s="396"/>
      <c r="G36" s="396"/>
      <c r="H36" s="396"/>
      <c r="I36" s="396"/>
      <c r="J36" s="397"/>
    </row>
    <row r="37" spans="1:10" ht="33.6" customHeight="1" thickBot="1" x14ac:dyDescent="0.3">
      <c r="A37" s="371" t="s">
        <v>60</v>
      </c>
      <c r="B37" s="403"/>
      <c r="C37" s="403"/>
      <c r="D37" s="33"/>
      <c r="E37" s="33"/>
      <c r="F37" s="33"/>
      <c r="G37" s="33"/>
      <c r="H37" s="33"/>
      <c r="I37" s="33"/>
      <c r="J37" s="34"/>
    </row>
    <row r="38" spans="1:10" ht="45.6" customHeight="1" thickBot="1" x14ac:dyDescent="0.3">
      <c r="A38" s="371" t="s">
        <v>61</v>
      </c>
      <c r="B38" s="403"/>
      <c r="C38" s="403"/>
      <c r="D38" s="396"/>
      <c r="E38" s="396"/>
      <c r="F38" s="396"/>
      <c r="G38" s="396"/>
      <c r="H38" s="396"/>
      <c r="I38" s="396"/>
      <c r="J38" s="397"/>
    </row>
    <row r="39" spans="1:10" ht="48" customHeight="1" thickBot="1" x14ac:dyDescent="0.3">
      <c r="A39" s="371" t="s">
        <v>41</v>
      </c>
      <c r="B39" s="403"/>
      <c r="C39" s="403"/>
      <c r="D39" s="396"/>
      <c r="E39" s="396"/>
      <c r="F39" s="396"/>
      <c r="G39" s="396"/>
      <c r="H39" s="396"/>
      <c r="I39" s="396"/>
      <c r="J39" s="397"/>
    </row>
    <row r="40" spans="1:10" x14ac:dyDescent="0.25">
      <c r="A40" s="407" t="s">
        <v>42</v>
      </c>
      <c r="B40" s="408"/>
      <c r="C40" s="408"/>
      <c r="D40" s="408"/>
      <c r="E40" s="408"/>
      <c r="F40" s="35"/>
      <c r="G40" s="35" t="s">
        <v>43</v>
      </c>
      <c r="H40" s="409" t="s">
        <v>44</v>
      </c>
      <c r="I40" s="409"/>
      <c r="J40" s="410"/>
    </row>
    <row r="41" spans="1:10" x14ac:dyDescent="0.25">
      <c r="A41" s="411" t="s">
        <v>45</v>
      </c>
      <c r="B41" s="412"/>
      <c r="C41" s="412"/>
      <c r="D41" s="412"/>
      <c r="E41" s="412"/>
      <c r="F41" s="412"/>
      <c r="G41" s="412"/>
      <c r="H41" s="412"/>
      <c r="I41" s="412"/>
      <c r="J41" s="413"/>
    </row>
    <row r="42" spans="1:10" ht="14.4" thickBot="1" x14ac:dyDescent="0.3">
      <c r="A42" s="404"/>
      <c r="B42" s="405"/>
      <c r="C42" s="405"/>
      <c r="D42" s="405"/>
      <c r="E42" s="405"/>
      <c r="F42" s="405"/>
      <c r="G42" s="405"/>
      <c r="H42" s="405"/>
      <c r="I42" s="405"/>
      <c r="J42" s="406"/>
    </row>
    <row r="43" spans="1:10" x14ac:dyDescent="0.25">
      <c r="A43" s="15" t="s">
        <v>46</v>
      </c>
      <c r="B43" s="16"/>
      <c r="C43" s="16"/>
      <c r="D43" s="16"/>
      <c r="E43" s="16"/>
      <c r="F43" s="35"/>
      <c r="G43" s="35" t="s">
        <v>43</v>
      </c>
      <c r="H43" s="409" t="s">
        <v>44</v>
      </c>
      <c r="I43" s="409"/>
      <c r="J43" s="410"/>
    </row>
    <row r="44" spans="1:10" x14ac:dyDescent="0.25">
      <c r="A44" s="418" t="s">
        <v>47</v>
      </c>
      <c r="B44" s="419"/>
      <c r="C44" s="419"/>
      <c r="D44" s="419"/>
      <c r="E44" s="419"/>
      <c r="F44" s="419"/>
      <c r="G44" s="419"/>
      <c r="H44" s="419"/>
      <c r="I44" s="419"/>
      <c r="J44" s="420"/>
    </row>
    <row r="45" spans="1:10" ht="14.4" thickBot="1" x14ac:dyDescent="0.3">
      <c r="A45" s="404"/>
      <c r="B45" s="405"/>
      <c r="C45" s="405"/>
      <c r="D45" s="405"/>
      <c r="E45" s="405"/>
      <c r="F45" s="405"/>
      <c r="G45" s="405"/>
      <c r="H45" s="405"/>
      <c r="I45" s="405"/>
      <c r="J45" s="406"/>
    </row>
    <row r="46" spans="1:10" ht="14.4" thickBot="1" x14ac:dyDescent="0.3">
      <c r="A46" s="36"/>
      <c r="B46" s="37"/>
      <c r="C46" s="37"/>
      <c r="D46" s="37"/>
      <c r="E46" s="37"/>
      <c r="F46" s="37"/>
      <c r="G46" s="37"/>
      <c r="H46" s="37"/>
      <c r="I46" s="37"/>
      <c r="J46" s="38"/>
    </row>
    <row r="47" spans="1:10" ht="14.4" thickBot="1" x14ac:dyDescent="0.3">
      <c r="A47" s="421" t="s">
        <v>48</v>
      </c>
      <c r="B47" s="422"/>
      <c r="C47" s="422"/>
      <c r="D47" s="422"/>
      <c r="E47" s="422"/>
      <c r="F47" s="422"/>
      <c r="G47" s="422"/>
      <c r="H47" s="422"/>
      <c r="I47" s="422"/>
      <c r="J47" s="423"/>
    </row>
    <row r="48" spans="1:10" ht="14.4" thickBot="1" x14ac:dyDescent="0.3">
      <c r="A48" s="39" t="s">
        <v>375</v>
      </c>
      <c r="B48" s="40"/>
      <c r="C48" s="40"/>
      <c r="D48" s="40"/>
      <c r="E48" s="47"/>
      <c r="F48" s="41"/>
      <c r="G48" s="41"/>
      <c r="H48" s="40"/>
      <c r="I48" s="41" t="s">
        <v>49</v>
      </c>
      <c r="J48" s="42" t="s">
        <v>50</v>
      </c>
    </row>
    <row r="49" spans="1:10" x14ac:dyDescent="0.25">
      <c r="A49" s="424" t="s">
        <v>51</v>
      </c>
      <c r="B49" s="425"/>
      <c r="C49" s="425"/>
      <c r="D49" s="425"/>
      <c r="E49" s="425"/>
      <c r="F49" s="425"/>
      <c r="G49" s="425"/>
      <c r="H49" s="425"/>
      <c r="I49" s="425"/>
      <c r="J49" s="426"/>
    </row>
    <row r="50" spans="1:10" ht="14.4" thickBot="1" x14ac:dyDescent="0.3">
      <c r="A50" s="427"/>
      <c r="B50" s="428"/>
      <c r="C50" s="428"/>
      <c r="D50" s="428"/>
      <c r="E50" s="428"/>
      <c r="F50" s="428"/>
      <c r="G50" s="428"/>
      <c r="H50" s="428"/>
      <c r="I50" s="428"/>
      <c r="J50" s="429"/>
    </row>
    <row r="51" spans="1:10" ht="14.4" thickBot="1" x14ac:dyDescent="0.3">
      <c r="A51" s="43" t="s">
        <v>52</v>
      </c>
      <c r="B51" s="44"/>
      <c r="C51" s="44"/>
      <c r="D51" s="44"/>
      <c r="E51" s="44"/>
      <c r="F51" s="44"/>
      <c r="G51" s="44"/>
      <c r="H51" s="45"/>
      <c r="I51" s="41" t="s">
        <v>43</v>
      </c>
      <c r="J51" s="42" t="s">
        <v>44</v>
      </c>
    </row>
    <row r="52" spans="1:10" ht="14.4" thickBot="1" x14ac:dyDescent="0.3">
      <c r="A52" s="395" t="s">
        <v>53</v>
      </c>
      <c r="B52" s="372"/>
      <c r="C52" s="372"/>
      <c r="D52" s="372"/>
      <c r="E52" s="372"/>
      <c r="F52" s="372"/>
      <c r="G52" s="372"/>
      <c r="H52" s="372"/>
      <c r="I52" s="372"/>
      <c r="J52" s="373"/>
    </row>
    <row r="53" spans="1:10" x14ac:dyDescent="0.25">
      <c r="A53" s="356" t="s">
        <v>54</v>
      </c>
      <c r="B53" s="358"/>
      <c r="C53" s="358"/>
      <c r="D53" s="357"/>
      <c r="E53" s="356" t="s">
        <v>55</v>
      </c>
      <c r="F53" s="358"/>
      <c r="G53" s="358"/>
      <c r="H53" s="358"/>
      <c r="I53" s="358"/>
      <c r="J53" s="357"/>
    </row>
    <row r="54" spans="1:10" x14ac:dyDescent="0.25">
      <c r="A54" s="424" t="s">
        <v>56</v>
      </c>
      <c r="B54" s="425"/>
      <c r="C54" s="425"/>
      <c r="D54" s="426"/>
      <c r="E54" s="424"/>
      <c r="F54" s="425"/>
      <c r="G54" s="425"/>
      <c r="H54" s="425"/>
      <c r="I54" s="425"/>
      <c r="J54" s="426"/>
    </row>
    <row r="55" spans="1:10" ht="14.4" thickBot="1" x14ac:dyDescent="0.3">
      <c r="A55" s="46" t="s">
        <v>12</v>
      </c>
      <c r="B55" s="414"/>
      <c r="C55" s="414"/>
      <c r="D55" s="415"/>
      <c r="E55" s="46" t="s">
        <v>13</v>
      </c>
      <c r="F55" s="416"/>
      <c r="G55" s="416"/>
      <c r="H55" s="416"/>
      <c r="I55" s="416"/>
      <c r="J55" s="417"/>
    </row>
  </sheetData>
  <mergeCells count="76">
    <mergeCell ref="B55:D55"/>
    <mergeCell ref="F55:J55"/>
    <mergeCell ref="H43:J43"/>
    <mergeCell ref="A44:J44"/>
    <mergeCell ref="A45:J45"/>
    <mergeCell ref="A47:J47"/>
    <mergeCell ref="A49:J49"/>
    <mergeCell ref="A50:J50"/>
    <mergeCell ref="A52:J52"/>
    <mergeCell ref="A53:D53"/>
    <mergeCell ref="E53:J53"/>
    <mergeCell ref="A54:D54"/>
    <mergeCell ref="E54:J54"/>
    <mergeCell ref="A42:J42"/>
    <mergeCell ref="A35:C35"/>
    <mergeCell ref="D35:J35"/>
    <mergeCell ref="A36:C36"/>
    <mergeCell ref="D36:J36"/>
    <mergeCell ref="A37:C37"/>
    <mergeCell ref="A38:C38"/>
    <mergeCell ref="D38:J38"/>
    <mergeCell ref="A39:C39"/>
    <mergeCell ref="D39:J39"/>
    <mergeCell ref="A40:E40"/>
    <mergeCell ref="H40:J40"/>
    <mergeCell ref="A41:J41"/>
    <mergeCell ref="A32:C32"/>
    <mergeCell ref="D32:J32"/>
    <mergeCell ref="A33:C33"/>
    <mergeCell ref="D33:J33"/>
    <mergeCell ref="A34:C34"/>
    <mergeCell ref="D34:J34"/>
    <mergeCell ref="A31:C31"/>
    <mergeCell ref="D31:J31"/>
    <mergeCell ref="A24:D24"/>
    <mergeCell ref="E24:G24"/>
    <mergeCell ref="E25:J25"/>
    <mergeCell ref="C26:J26"/>
    <mergeCell ref="A27:D27"/>
    <mergeCell ref="E27:J27"/>
    <mergeCell ref="A28:D28"/>
    <mergeCell ref="E28:J28"/>
    <mergeCell ref="B29:D29"/>
    <mergeCell ref="F29:J29"/>
    <mergeCell ref="C30:J30"/>
    <mergeCell ref="A19:J19"/>
    <mergeCell ref="A20:J20"/>
    <mergeCell ref="A21:J21"/>
    <mergeCell ref="A22:J22"/>
    <mergeCell ref="A23:D23"/>
    <mergeCell ref="E23:G23"/>
    <mergeCell ref="A18:J18"/>
    <mergeCell ref="D10:J10"/>
    <mergeCell ref="A11:D11"/>
    <mergeCell ref="E11:G11"/>
    <mergeCell ref="A12:D12"/>
    <mergeCell ref="E12:G12"/>
    <mergeCell ref="A13:D13"/>
    <mergeCell ref="E13:J13"/>
    <mergeCell ref="A14:D14"/>
    <mergeCell ref="E14:J14"/>
    <mergeCell ref="B15:D15"/>
    <mergeCell ref="F15:J15"/>
    <mergeCell ref="A17:J17"/>
    <mergeCell ref="A9:J9"/>
    <mergeCell ref="A1:J1"/>
    <mergeCell ref="A2:B2"/>
    <mergeCell ref="C2:J2"/>
    <mergeCell ref="A3:B3"/>
    <mergeCell ref="C3:E3"/>
    <mergeCell ref="F3:J3"/>
    <mergeCell ref="A4:J4"/>
    <mergeCell ref="A5:J5"/>
    <mergeCell ref="A6:J6"/>
    <mergeCell ref="A7:J7"/>
    <mergeCell ref="A8:J8"/>
  </mergeCells>
  <hyperlinks>
    <hyperlink ref="A6" r:id="rId1" display="mailto:christopher" xr:uid="{DA0404BB-C22E-4473-98A7-B9536E40A87B}"/>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426720</xdr:colOff>
                    <xdr:row>39</xdr:row>
                    <xdr:rowOff>0</xdr:rowOff>
                  </from>
                  <to>
                    <xdr:col>7</xdr:col>
                    <xdr:colOff>22860</xdr:colOff>
                    <xdr:row>40</xdr:row>
                    <xdr:rowOff>22860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426720</xdr:colOff>
                    <xdr:row>39</xdr:row>
                    <xdr:rowOff>0</xdr:rowOff>
                  </from>
                  <to>
                    <xdr:col>8</xdr:col>
                    <xdr:colOff>22860</xdr:colOff>
                    <xdr:row>40</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441960</xdr:colOff>
                    <xdr:row>42</xdr:row>
                    <xdr:rowOff>0</xdr:rowOff>
                  </from>
                  <to>
                    <xdr:col>7</xdr:col>
                    <xdr:colOff>30480</xdr:colOff>
                    <xdr:row>43</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441960</xdr:colOff>
                    <xdr:row>42</xdr:row>
                    <xdr:rowOff>0</xdr:rowOff>
                  </from>
                  <to>
                    <xdr:col>8</xdr:col>
                    <xdr:colOff>30480</xdr:colOff>
                    <xdr:row>43</xdr:row>
                    <xdr:rowOff>22860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419100</xdr:colOff>
                    <xdr:row>47</xdr:row>
                    <xdr:rowOff>0</xdr:rowOff>
                  </from>
                  <to>
                    <xdr:col>9</xdr:col>
                    <xdr:colOff>7620</xdr:colOff>
                    <xdr:row>48</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411480</xdr:colOff>
                    <xdr:row>47</xdr:row>
                    <xdr:rowOff>0</xdr:rowOff>
                  </from>
                  <to>
                    <xdr:col>10</xdr:col>
                    <xdr:colOff>0</xdr:colOff>
                    <xdr:row>48</xdr:row>
                    <xdr:rowOff>7620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419100</xdr:colOff>
                    <xdr:row>50</xdr:row>
                    <xdr:rowOff>0</xdr:rowOff>
                  </from>
                  <to>
                    <xdr:col>9</xdr:col>
                    <xdr:colOff>7620</xdr:colOff>
                    <xdr:row>51</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411480</xdr:colOff>
                    <xdr:row>50</xdr:row>
                    <xdr:rowOff>0</xdr:rowOff>
                  </from>
                  <to>
                    <xdr:col>10</xdr:col>
                    <xdr:colOff>0</xdr:colOff>
                    <xdr:row>51</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EF2D-B56C-4563-AAEE-1F1A1E943DCC}">
  <sheetPr>
    <pageSetUpPr fitToPage="1"/>
  </sheetPr>
  <dimension ref="A1:L142"/>
  <sheetViews>
    <sheetView workbookViewId="0"/>
  </sheetViews>
  <sheetFormatPr defaultRowHeight="14.4" x14ac:dyDescent="0.3"/>
  <cols>
    <col min="1" max="1" width="7" customWidth="1"/>
    <col min="2" max="2" width="6.88671875" customWidth="1"/>
    <col min="3" max="3" width="20" customWidth="1"/>
    <col min="4" max="4" width="25.33203125" customWidth="1"/>
    <col min="5" max="5" width="60.109375" customWidth="1"/>
    <col min="6" max="6" width="12.109375" customWidth="1"/>
    <col min="7" max="7" width="14.109375" customWidth="1"/>
    <col min="8" max="8" width="23.44140625" customWidth="1"/>
    <col min="9" max="9" width="11" customWidth="1"/>
    <col min="10" max="10" width="15.44140625" customWidth="1"/>
    <col min="11" max="11" width="24.33203125" customWidth="1"/>
    <col min="12" max="12" width="29.109375" customWidth="1"/>
  </cols>
  <sheetData>
    <row r="1" spans="1:12" ht="24" thickBot="1" x14ac:dyDescent="0.5">
      <c r="A1" s="118" t="s">
        <v>315</v>
      </c>
    </row>
    <row r="2" spans="1:12" s="57" customFormat="1" ht="183" customHeight="1" x14ac:dyDescent="0.3">
      <c r="A2" s="430" t="s">
        <v>350</v>
      </c>
      <c r="B2" s="431"/>
      <c r="C2" s="431"/>
      <c r="D2" s="431"/>
      <c r="E2" s="431"/>
      <c r="F2" s="431"/>
      <c r="G2" s="431"/>
      <c r="H2" s="431"/>
      <c r="I2" s="432"/>
    </row>
    <row r="3" spans="1:12" s="57" customFormat="1" ht="35.25" customHeight="1" thickBot="1" x14ac:dyDescent="0.35">
      <c r="A3" s="433" t="s">
        <v>335</v>
      </c>
      <c r="B3" s="434"/>
      <c r="C3" s="434"/>
      <c r="D3" s="434"/>
      <c r="E3" s="434"/>
      <c r="F3" s="434"/>
      <c r="G3" s="434"/>
      <c r="H3" s="434"/>
      <c r="I3" s="435"/>
    </row>
    <row r="4" spans="1:12" x14ac:dyDescent="0.3">
      <c r="A4" s="58" t="s">
        <v>75</v>
      </c>
      <c r="B4" s="59"/>
      <c r="C4" s="57"/>
      <c r="D4" s="60"/>
      <c r="E4" s="60"/>
      <c r="F4" s="61"/>
      <c r="G4" s="62"/>
      <c r="J4" s="239"/>
    </row>
    <row r="5" spans="1:12" x14ac:dyDescent="0.3">
      <c r="A5" s="58" t="s">
        <v>76</v>
      </c>
      <c r="B5" s="63" t="s">
        <v>77</v>
      </c>
      <c r="C5" s="64" t="s">
        <v>78</v>
      </c>
      <c r="D5" s="64" t="s">
        <v>79</v>
      </c>
      <c r="E5" s="64" t="s">
        <v>19</v>
      </c>
      <c r="F5" s="65" t="s">
        <v>80</v>
      </c>
      <c r="G5" s="66" t="s">
        <v>81</v>
      </c>
      <c r="H5" s="58" t="s">
        <v>311</v>
      </c>
      <c r="I5" s="58" t="s">
        <v>312</v>
      </c>
      <c r="J5" s="58"/>
      <c r="K5" s="58"/>
      <c r="L5" s="58"/>
    </row>
    <row r="6" spans="1:12" x14ac:dyDescent="0.3">
      <c r="A6" s="67">
        <v>1</v>
      </c>
      <c r="B6" s="67">
        <v>1</v>
      </c>
      <c r="C6" s="68" t="s">
        <v>82</v>
      </c>
      <c r="D6" s="68" t="s">
        <v>291</v>
      </c>
      <c r="E6" s="68" t="s">
        <v>292</v>
      </c>
      <c r="F6" s="294">
        <v>0</v>
      </c>
      <c r="G6" s="70">
        <f t="shared" ref="G6:G7" si="0">F6*B6</f>
        <v>0</v>
      </c>
      <c r="H6" s="57"/>
      <c r="I6" s="57"/>
      <c r="J6" s="57"/>
      <c r="K6" s="57"/>
      <c r="L6" s="57"/>
    </row>
    <row r="7" spans="1:12" x14ac:dyDescent="0.3">
      <c r="A7" s="67">
        <v>2</v>
      </c>
      <c r="B7" s="104">
        <v>1</v>
      </c>
      <c r="C7" s="68" t="s">
        <v>85</v>
      </c>
      <c r="D7" s="68" t="s">
        <v>293</v>
      </c>
      <c r="E7" s="81" t="s">
        <v>222</v>
      </c>
      <c r="F7" s="69">
        <v>0</v>
      </c>
      <c r="G7" s="70">
        <f t="shared" si="0"/>
        <v>0</v>
      </c>
      <c r="H7" s="57"/>
      <c r="I7" s="57"/>
    </row>
    <row r="8" spans="1:12" x14ac:dyDescent="0.3">
      <c r="A8" s="67">
        <v>3</v>
      </c>
      <c r="B8" s="71">
        <v>1</v>
      </c>
      <c r="C8" s="68" t="s">
        <v>85</v>
      </c>
      <c r="D8" s="68" t="s">
        <v>93</v>
      </c>
      <c r="E8" s="68" t="s">
        <v>225</v>
      </c>
      <c r="F8" s="69" t="s">
        <v>95</v>
      </c>
      <c r="G8" s="69" t="s">
        <v>95</v>
      </c>
      <c r="H8" s="57"/>
      <c r="I8" s="57"/>
    </row>
    <row r="9" spans="1:12" x14ac:dyDescent="0.3">
      <c r="A9" s="67">
        <v>4</v>
      </c>
      <c r="B9" s="71">
        <v>1</v>
      </c>
      <c r="C9" s="68" t="s">
        <v>101</v>
      </c>
      <c r="D9" s="68" t="s">
        <v>226</v>
      </c>
      <c r="E9" s="68" t="s">
        <v>227</v>
      </c>
      <c r="F9" s="69">
        <v>0</v>
      </c>
      <c r="G9" s="70">
        <f t="shared" ref="G9:G30" si="1">F9*B9</f>
        <v>0</v>
      </c>
      <c r="H9" s="57"/>
      <c r="I9" s="57"/>
    </row>
    <row r="10" spans="1:12" x14ac:dyDescent="0.3">
      <c r="A10" s="67">
        <v>5</v>
      </c>
      <c r="B10" s="71">
        <v>1</v>
      </c>
      <c r="C10" s="68" t="s">
        <v>101</v>
      </c>
      <c r="D10" s="68" t="s">
        <v>228</v>
      </c>
      <c r="E10" s="68" t="s">
        <v>229</v>
      </c>
      <c r="F10" s="69">
        <v>0</v>
      </c>
      <c r="G10" s="70">
        <f t="shared" si="1"/>
        <v>0</v>
      </c>
      <c r="H10" s="57"/>
      <c r="I10" s="57"/>
    </row>
    <row r="11" spans="1:12" x14ac:dyDescent="0.3">
      <c r="A11" s="67">
        <v>6</v>
      </c>
      <c r="B11" s="71">
        <v>1</v>
      </c>
      <c r="C11" s="68" t="s">
        <v>101</v>
      </c>
      <c r="D11" s="68" t="s">
        <v>110</v>
      </c>
      <c r="E11" s="68" t="s">
        <v>111</v>
      </c>
      <c r="F11" s="69">
        <v>0</v>
      </c>
      <c r="G11" s="70">
        <f t="shared" si="1"/>
        <v>0</v>
      </c>
      <c r="H11" s="57"/>
      <c r="I11" s="57"/>
    </row>
    <row r="12" spans="1:12" x14ac:dyDescent="0.3">
      <c r="A12" s="67">
        <v>7</v>
      </c>
      <c r="B12" s="67">
        <v>2</v>
      </c>
      <c r="C12" s="68" t="s">
        <v>101</v>
      </c>
      <c r="D12" s="68" t="s">
        <v>112</v>
      </c>
      <c r="E12" s="68" t="s">
        <v>113</v>
      </c>
      <c r="F12" s="69">
        <v>0</v>
      </c>
      <c r="G12" s="70">
        <f t="shared" si="1"/>
        <v>0</v>
      </c>
      <c r="H12" s="57"/>
      <c r="I12" s="57"/>
    </row>
    <row r="13" spans="1:12" x14ac:dyDescent="0.3">
      <c r="A13" s="67">
        <v>8</v>
      </c>
      <c r="B13" s="71">
        <v>1</v>
      </c>
      <c r="C13" s="68" t="s">
        <v>230</v>
      </c>
      <c r="D13" s="68" t="s">
        <v>231</v>
      </c>
      <c r="E13" s="68" t="s">
        <v>232</v>
      </c>
      <c r="F13" s="69">
        <v>0</v>
      </c>
      <c r="G13" s="70">
        <f t="shared" si="1"/>
        <v>0</v>
      </c>
      <c r="H13" s="57"/>
      <c r="I13" s="57"/>
    </row>
    <row r="14" spans="1:12" x14ac:dyDescent="0.3">
      <c r="A14" s="67">
        <v>9</v>
      </c>
      <c r="B14" s="71">
        <v>1</v>
      </c>
      <c r="C14" s="68" t="s">
        <v>101</v>
      </c>
      <c r="D14" s="68" t="s">
        <v>114</v>
      </c>
      <c r="E14" s="68" t="s">
        <v>115</v>
      </c>
      <c r="F14" s="69">
        <v>0</v>
      </c>
      <c r="G14" s="70">
        <f t="shared" si="1"/>
        <v>0</v>
      </c>
      <c r="H14" s="57"/>
      <c r="I14" s="57"/>
    </row>
    <row r="15" spans="1:12" x14ac:dyDescent="0.3">
      <c r="A15" s="67"/>
      <c r="B15" s="71"/>
      <c r="C15" s="68"/>
      <c r="D15" s="68"/>
      <c r="E15" s="68"/>
      <c r="F15" s="69"/>
      <c r="G15" s="70"/>
      <c r="H15" s="57"/>
      <c r="I15" s="57"/>
    </row>
    <row r="16" spans="1:12" x14ac:dyDescent="0.3">
      <c r="A16" s="105">
        <v>10</v>
      </c>
      <c r="B16" s="71">
        <v>2</v>
      </c>
      <c r="C16" s="68" t="s">
        <v>101</v>
      </c>
      <c r="D16" s="68" t="s">
        <v>235</v>
      </c>
      <c r="E16" s="68" t="s">
        <v>236</v>
      </c>
      <c r="F16" s="69">
        <v>0</v>
      </c>
      <c r="G16" s="70">
        <f t="shared" si="1"/>
        <v>0</v>
      </c>
      <c r="H16" s="57"/>
      <c r="I16" s="57"/>
    </row>
    <row r="17" spans="1:9" x14ac:dyDescent="0.3">
      <c r="A17" s="67">
        <v>11</v>
      </c>
      <c r="B17" s="71">
        <v>1</v>
      </c>
      <c r="C17" s="68" t="s">
        <v>101</v>
      </c>
      <c r="D17" s="68" t="s">
        <v>237</v>
      </c>
      <c r="E17" s="68" t="s">
        <v>238</v>
      </c>
      <c r="F17" s="69">
        <v>0</v>
      </c>
      <c r="G17" s="70">
        <f t="shared" si="1"/>
        <v>0</v>
      </c>
      <c r="H17" s="57"/>
      <c r="I17" s="57"/>
    </row>
    <row r="18" spans="1:9" x14ac:dyDescent="0.3">
      <c r="A18" s="67">
        <v>12</v>
      </c>
      <c r="B18" s="71">
        <v>1</v>
      </c>
      <c r="C18" s="68" t="s">
        <v>239</v>
      </c>
      <c r="D18" s="68" t="s">
        <v>240</v>
      </c>
      <c r="E18" s="75" t="s">
        <v>241</v>
      </c>
      <c r="F18" s="69">
        <v>0</v>
      </c>
      <c r="G18" s="70">
        <f t="shared" si="1"/>
        <v>0</v>
      </c>
      <c r="H18" s="57"/>
      <c r="I18" s="57"/>
    </row>
    <row r="19" spans="1:9" x14ac:dyDescent="0.3">
      <c r="A19" s="67">
        <v>13</v>
      </c>
      <c r="B19" s="71">
        <v>1</v>
      </c>
      <c r="C19" s="68" t="s">
        <v>239</v>
      </c>
      <c r="D19" s="68" t="s">
        <v>242</v>
      </c>
      <c r="E19" s="75" t="s">
        <v>243</v>
      </c>
      <c r="F19" s="69">
        <v>0</v>
      </c>
      <c r="G19" s="70">
        <f t="shared" si="1"/>
        <v>0</v>
      </c>
      <c r="H19" s="57"/>
      <c r="I19" s="57"/>
    </row>
    <row r="20" spans="1:9" x14ac:dyDescent="0.3">
      <c r="A20" s="67">
        <v>14</v>
      </c>
      <c r="B20" s="71">
        <v>1</v>
      </c>
      <c r="C20" s="68" t="s">
        <v>239</v>
      </c>
      <c r="D20" s="68" t="s">
        <v>244</v>
      </c>
      <c r="E20" s="75" t="s">
        <v>245</v>
      </c>
      <c r="F20" s="69">
        <v>0</v>
      </c>
      <c r="G20" s="70">
        <f t="shared" si="1"/>
        <v>0</v>
      </c>
      <c r="H20" s="57"/>
      <c r="I20" s="57"/>
    </row>
    <row r="21" spans="1:9" x14ac:dyDescent="0.3">
      <c r="A21" s="67">
        <v>15</v>
      </c>
      <c r="B21" s="71">
        <v>1</v>
      </c>
      <c r="C21" s="68" t="s">
        <v>246</v>
      </c>
      <c r="D21" s="68" t="s">
        <v>295</v>
      </c>
      <c r="E21" s="75" t="s">
        <v>296</v>
      </c>
      <c r="F21" s="69">
        <v>0</v>
      </c>
      <c r="G21" s="70">
        <f t="shared" si="1"/>
        <v>0</v>
      </c>
      <c r="H21" s="57"/>
      <c r="I21" s="57"/>
    </row>
    <row r="22" spans="1:9" x14ac:dyDescent="0.3">
      <c r="A22" s="67">
        <v>16</v>
      </c>
      <c r="B22" s="71">
        <v>1</v>
      </c>
      <c r="C22" s="74" t="s">
        <v>119</v>
      </c>
      <c r="D22" s="68" t="s">
        <v>249</v>
      </c>
      <c r="E22" s="75" t="s">
        <v>250</v>
      </c>
      <c r="F22" s="69">
        <v>0</v>
      </c>
      <c r="G22" s="70">
        <f t="shared" si="1"/>
        <v>0</v>
      </c>
      <c r="H22" s="57"/>
      <c r="I22" s="57"/>
    </row>
    <row r="23" spans="1:9" x14ac:dyDescent="0.3">
      <c r="A23" s="67">
        <v>17</v>
      </c>
      <c r="B23" s="67">
        <v>1</v>
      </c>
      <c r="C23" s="68" t="s">
        <v>119</v>
      </c>
      <c r="D23" s="68" t="s">
        <v>124</v>
      </c>
      <c r="E23" s="68" t="s">
        <v>251</v>
      </c>
      <c r="F23" s="69">
        <v>0</v>
      </c>
      <c r="G23" s="70">
        <f t="shared" si="1"/>
        <v>0</v>
      </c>
      <c r="H23" s="57"/>
      <c r="I23" s="57"/>
    </row>
    <row r="24" spans="1:9" x14ac:dyDescent="0.3">
      <c r="A24" s="67">
        <v>18</v>
      </c>
      <c r="B24" s="67">
        <v>1</v>
      </c>
      <c r="C24" s="68" t="s">
        <v>119</v>
      </c>
      <c r="D24" s="77" t="s">
        <v>128</v>
      </c>
      <c r="E24" s="68" t="s">
        <v>129</v>
      </c>
      <c r="F24" s="69">
        <v>0</v>
      </c>
      <c r="G24" s="70">
        <f t="shared" si="1"/>
        <v>0</v>
      </c>
      <c r="H24" s="57"/>
      <c r="I24" s="57"/>
    </row>
    <row r="25" spans="1:9" x14ac:dyDescent="0.3">
      <c r="A25" s="67">
        <v>19</v>
      </c>
      <c r="B25" s="71">
        <v>1</v>
      </c>
      <c r="C25" s="74" t="s">
        <v>119</v>
      </c>
      <c r="D25" s="74" t="s">
        <v>252</v>
      </c>
      <c r="E25" s="75" t="s">
        <v>253</v>
      </c>
      <c r="F25" s="69">
        <v>0</v>
      </c>
      <c r="G25" s="70">
        <f t="shared" si="1"/>
        <v>0</v>
      </c>
      <c r="H25" s="57"/>
      <c r="I25" s="57"/>
    </row>
    <row r="26" spans="1:9" ht="43.2" x14ac:dyDescent="0.3">
      <c r="A26" s="67">
        <v>20</v>
      </c>
      <c r="B26" s="71">
        <v>1</v>
      </c>
      <c r="C26" s="74" t="s">
        <v>119</v>
      </c>
      <c r="D26" s="74" t="s">
        <v>254</v>
      </c>
      <c r="E26" s="75" t="s">
        <v>255</v>
      </c>
      <c r="F26" s="69">
        <v>0</v>
      </c>
      <c r="G26" s="70">
        <f t="shared" si="1"/>
        <v>0</v>
      </c>
      <c r="H26" s="57"/>
      <c r="I26" s="57"/>
    </row>
    <row r="27" spans="1:9" ht="28.8" x14ac:dyDescent="0.3">
      <c r="A27" s="71">
        <v>21</v>
      </c>
      <c r="B27" s="71">
        <v>1</v>
      </c>
      <c r="C27" s="106" t="s">
        <v>119</v>
      </c>
      <c r="D27" s="74" t="s">
        <v>256</v>
      </c>
      <c r="E27" s="106" t="s">
        <v>257</v>
      </c>
      <c r="F27" s="69">
        <v>0</v>
      </c>
      <c r="G27" s="70">
        <f t="shared" si="1"/>
        <v>0</v>
      </c>
      <c r="H27" s="57"/>
      <c r="I27" s="57"/>
    </row>
    <row r="28" spans="1:9" x14ac:dyDescent="0.3">
      <c r="A28" s="71">
        <v>22</v>
      </c>
      <c r="B28" s="71">
        <v>1</v>
      </c>
      <c r="C28" s="74" t="s">
        <v>135</v>
      </c>
      <c r="D28" s="74" t="s">
        <v>258</v>
      </c>
      <c r="E28" s="74" t="s">
        <v>259</v>
      </c>
      <c r="F28" s="69">
        <v>0</v>
      </c>
      <c r="G28" s="70">
        <f t="shared" si="1"/>
        <v>0</v>
      </c>
      <c r="H28" s="57"/>
      <c r="I28" s="57"/>
    </row>
    <row r="29" spans="1:9" x14ac:dyDescent="0.3">
      <c r="A29" s="67">
        <v>23</v>
      </c>
      <c r="B29" s="78">
        <v>1</v>
      </c>
      <c r="C29" s="68" t="s">
        <v>138</v>
      </c>
      <c r="D29" s="68" t="s">
        <v>139</v>
      </c>
      <c r="E29" s="68" t="s">
        <v>140</v>
      </c>
      <c r="F29" s="69">
        <v>0</v>
      </c>
      <c r="G29" s="70">
        <f t="shared" si="1"/>
        <v>0</v>
      </c>
      <c r="H29" s="57"/>
      <c r="I29" s="57"/>
    </row>
    <row r="30" spans="1:9" x14ac:dyDescent="0.3">
      <c r="A30" s="67">
        <v>24</v>
      </c>
      <c r="B30" s="78">
        <v>1</v>
      </c>
      <c r="C30" s="68" t="s">
        <v>260</v>
      </c>
      <c r="D30" s="68" t="s">
        <v>261</v>
      </c>
      <c r="E30" s="68" t="s">
        <v>262</v>
      </c>
      <c r="F30" s="69">
        <v>0</v>
      </c>
      <c r="G30" s="70">
        <f t="shared" si="1"/>
        <v>0</v>
      </c>
      <c r="H30" s="57"/>
      <c r="I30" s="57"/>
    </row>
    <row r="31" spans="1:9" x14ac:dyDescent="0.3">
      <c r="A31" s="67">
        <v>25</v>
      </c>
      <c r="B31" s="78">
        <v>1</v>
      </c>
      <c r="C31" s="68" t="s">
        <v>152</v>
      </c>
      <c r="D31" s="68" t="s">
        <v>153</v>
      </c>
      <c r="E31" s="68" t="s">
        <v>154</v>
      </c>
      <c r="F31" s="79" t="s">
        <v>95</v>
      </c>
      <c r="G31" s="79" t="s">
        <v>95</v>
      </c>
      <c r="H31" s="57"/>
      <c r="I31" s="57"/>
    </row>
    <row r="32" spans="1:9" x14ac:dyDescent="0.3">
      <c r="A32" s="67">
        <v>26</v>
      </c>
      <c r="B32" s="67">
        <v>1</v>
      </c>
      <c r="C32" s="68" t="s">
        <v>155</v>
      </c>
      <c r="D32" s="68" t="s">
        <v>155</v>
      </c>
      <c r="E32" s="68" t="s">
        <v>156</v>
      </c>
      <c r="F32" s="79" t="s">
        <v>95</v>
      </c>
      <c r="G32" s="79" t="s">
        <v>95</v>
      </c>
      <c r="H32" s="57"/>
      <c r="I32" s="57"/>
    </row>
    <row r="33" spans="1:9" x14ac:dyDescent="0.3">
      <c r="A33" s="67">
        <v>27</v>
      </c>
      <c r="B33" s="67">
        <v>1</v>
      </c>
      <c r="C33" s="68" t="s">
        <v>157</v>
      </c>
      <c r="D33" s="68" t="s">
        <v>158</v>
      </c>
      <c r="E33" s="68" t="s">
        <v>159</v>
      </c>
      <c r="F33" s="69">
        <v>0</v>
      </c>
      <c r="G33" s="70">
        <f t="shared" ref="G33:G34" si="2">F33*B33</f>
        <v>0</v>
      </c>
      <c r="H33" s="57"/>
      <c r="I33" s="57"/>
    </row>
    <row r="34" spans="1:9" ht="43.2" x14ac:dyDescent="0.3">
      <c r="A34" s="71">
        <v>28</v>
      </c>
      <c r="B34" s="73">
        <v>1</v>
      </c>
      <c r="C34" s="80" t="s">
        <v>160</v>
      </c>
      <c r="D34" s="80" t="s">
        <v>161</v>
      </c>
      <c r="E34" s="75" t="s">
        <v>263</v>
      </c>
      <c r="F34" s="69">
        <v>0</v>
      </c>
      <c r="G34" s="70">
        <f t="shared" si="2"/>
        <v>0</v>
      </c>
      <c r="H34" s="57"/>
      <c r="I34" s="57"/>
    </row>
    <row r="35" spans="1:9" x14ac:dyDescent="0.3">
      <c r="A35" s="71"/>
      <c r="B35" s="57"/>
      <c r="C35" s="107"/>
      <c r="D35" s="108"/>
      <c r="E35" s="109"/>
      <c r="F35" s="57"/>
      <c r="G35" s="57"/>
      <c r="H35" s="57"/>
      <c r="I35" s="57"/>
    </row>
    <row r="36" spans="1:9" x14ac:dyDescent="0.3">
      <c r="A36" s="58" t="s">
        <v>190</v>
      </c>
      <c r="B36" s="57"/>
      <c r="C36" s="107"/>
      <c r="D36" s="108"/>
      <c r="E36" s="109"/>
      <c r="F36" s="57"/>
      <c r="G36" s="57"/>
      <c r="H36" s="57"/>
      <c r="I36" s="57"/>
    </row>
    <row r="37" spans="1:9" x14ac:dyDescent="0.3">
      <c r="A37" s="67">
        <v>1</v>
      </c>
      <c r="B37" s="67">
        <v>1</v>
      </c>
      <c r="C37" s="110" t="s">
        <v>101</v>
      </c>
      <c r="D37" s="68" t="s">
        <v>264</v>
      </c>
      <c r="E37" s="75" t="s">
        <v>265</v>
      </c>
      <c r="F37" s="69">
        <v>0</v>
      </c>
      <c r="G37" s="70">
        <f t="shared" ref="G37:G38" si="3">F37*B37</f>
        <v>0</v>
      </c>
      <c r="H37" s="57"/>
      <c r="I37" s="57"/>
    </row>
    <row r="38" spans="1:9" x14ac:dyDescent="0.3">
      <c r="A38" s="67">
        <v>2</v>
      </c>
      <c r="B38" s="67">
        <v>1</v>
      </c>
      <c r="C38" s="110" t="s">
        <v>266</v>
      </c>
      <c r="D38" s="111" t="s">
        <v>267</v>
      </c>
      <c r="E38" s="75" t="s">
        <v>268</v>
      </c>
      <c r="F38" s="69">
        <v>0</v>
      </c>
      <c r="G38" s="70">
        <f t="shared" si="3"/>
        <v>0</v>
      </c>
      <c r="H38" s="57"/>
      <c r="I38" s="57"/>
    </row>
    <row r="39" spans="1:9" x14ac:dyDescent="0.3">
      <c r="A39" s="67"/>
      <c r="B39" s="57"/>
      <c r="C39" s="110"/>
      <c r="D39" s="111"/>
      <c r="E39" s="57"/>
      <c r="F39" s="57"/>
      <c r="G39" s="57"/>
      <c r="H39" s="57"/>
      <c r="I39" s="57"/>
    </row>
    <row r="40" spans="1:9" x14ac:dyDescent="0.3">
      <c r="A40" s="58" t="s">
        <v>196</v>
      </c>
      <c r="B40" s="84"/>
      <c r="C40" s="85"/>
      <c r="D40" s="86"/>
      <c r="E40" s="87"/>
      <c r="F40" s="88"/>
      <c r="G40" s="88"/>
      <c r="H40" s="57"/>
      <c r="I40" s="57"/>
    </row>
    <row r="41" spans="1:9" ht="43.2" x14ac:dyDescent="0.3">
      <c r="A41" s="73">
        <v>1</v>
      </c>
      <c r="B41" s="73">
        <v>1</v>
      </c>
      <c r="C41" s="80" t="s">
        <v>197</v>
      </c>
      <c r="D41" s="75" t="s">
        <v>269</v>
      </c>
      <c r="E41" s="75" t="s">
        <v>270</v>
      </c>
      <c r="F41" s="79" t="s">
        <v>95</v>
      </c>
      <c r="G41" s="79" t="s">
        <v>95</v>
      </c>
      <c r="H41" s="57"/>
      <c r="I41" s="57"/>
    </row>
    <row r="42" spans="1:9" ht="28.8" x14ac:dyDescent="0.3">
      <c r="A42" s="73">
        <v>2</v>
      </c>
      <c r="B42" s="73">
        <v>1</v>
      </c>
      <c r="C42" s="80" t="s">
        <v>197</v>
      </c>
      <c r="D42" s="81" t="s">
        <v>200</v>
      </c>
      <c r="E42" s="75" t="s">
        <v>201</v>
      </c>
      <c r="F42" s="79" t="s">
        <v>95</v>
      </c>
      <c r="G42" s="79" t="s">
        <v>95</v>
      </c>
      <c r="H42" s="57"/>
      <c r="I42" s="57"/>
    </row>
    <row r="43" spans="1:9" x14ac:dyDescent="0.3">
      <c r="A43" s="73">
        <v>3</v>
      </c>
      <c r="B43" s="73">
        <v>1</v>
      </c>
      <c r="C43" s="80" t="s">
        <v>202</v>
      </c>
      <c r="D43" s="81" t="s">
        <v>203</v>
      </c>
      <c r="E43" s="75" t="s">
        <v>204</v>
      </c>
      <c r="F43" s="69">
        <v>0</v>
      </c>
      <c r="G43" s="70">
        <f t="shared" ref="G43" si="4">F43*B43</f>
        <v>0</v>
      </c>
      <c r="H43" s="57"/>
      <c r="I43" s="57"/>
    </row>
    <row r="44" spans="1:9" x14ac:dyDescent="0.3">
      <c r="A44" s="73">
        <v>4</v>
      </c>
      <c r="B44" s="73">
        <v>1</v>
      </c>
      <c r="C44" s="80" t="s">
        <v>271</v>
      </c>
      <c r="D44" s="81" t="s">
        <v>272</v>
      </c>
      <c r="E44" s="75" t="s">
        <v>297</v>
      </c>
      <c r="F44" s="79" t="s">
        <v>95</v>
      </c>
      <c r="G44" s="79" t="s">
        <v>95</v>
      </c>
      <c r="H44" s="57"/>
      <c r="I44" s="57"/>
    </row>
    <row r="45" spans="1:9" x14ac:dyDescent="0.3">
      <c r="A45" s="73">
        <v>5</v>
      </c>
      <c r="B45" s="73">
        <v>1</v>
      </c>
      <c r="C45" s="80" t="s">
        <v>96</v>
      </c>
      <c r="D45" s="81" t="s">
        <v>274</v>
      </c>
      <c r="E45" s="75" t="s">
        <v>275</v>
      </c>
      <c r="F45" s="79" t="s">
        <v>95</v>
      </c>
      <c r="G45" s="79" t="s">
        <v>95</v>
      </c>
      <c r="H45" s="57"/>
      <c r="I45" s="57"/>
    </row>
    <row r="46" spans="1:9" ht="28.8" x14ac:dyDescent="0.3">
      <c r="A46" s="73">
        <v>6</v>
      </c>
      <c r="B46" s="73">
        <v>2</v>
      </c>
      <c r="C46" s="80" t="s">
        <v>96</v>
      </c>
      <c r="D46" s="80" t="s">
        <v>276</v>
      </c>
      <c r="E46" s="75" t="s">
        <v>277</v>
      </c>
      <c r="F46" s="69" t="s">
        <v>95</v>
      </c>
      <c r="G46" s="69" t="s">
        <v>95</v>
      </c>
      <c r="H46" s="57"/>
      <c r="I46" s="57"/>
    </row>
    <row r="47" spans="1:9" x14ac:dyDescent="0.3">
      <c r="A47" s="73">
        <v>7</v>
      </c>
      <c r="B47" s="73">
        <v>2</v>
      </c>
      <c r="C47" s="80" t="s">
        <v>96</v>
      </c>
      <c r="D47" s="80" t="s">
        <v>278</v>
      </c>
      <c r="E47" s="75" t="s">
        <v>279</v>
      </c>
      <c r="F47" s="69" t="s">
        <v>95</v>
      </c>
      <c r="G47" s="69" t="s">
        <v>95</v>
      </c>
      <c r="H47" s="57"/>
      <c r="I47" s="57"/>
    </row>
    <row r="48" spans="1:9" x14ac:dyDescent="0.3">
      <c r="A48" s="73">
        <v>8</v>
      </c>
      <c r="B48" s="73">
        <v>1</v>
      </c>
      <c r="C48" s="80" t="s">
        <v>96</v>
      </c>
      <c r="D48" s="80" t="s">
        <v>280</v>
      </c>
      <c r="E48" s="75" t="s">
        <v>281</v>
      </c>
      <c r="F48" s="69" t="s">
        <v>95</v>
      </c>
      <c r="G48" s="69" t="s">
        <v>95</v>
      </c>
      <c r="H48" s="57"/>
      <c r="I48" s="57"/>
    </row>
    <row r="49" spans="1:9" x14ac:dyDescent="0.3">
      <c r="A49" s="73">
        <v>9</v>
      </c>
      <c r="B49" s="73">
        <v>1</v>
      </c>
      <c r="C49" s="80" t="s">
        <v>96</v>
      </c>
      <c r="D49" s="80" t="s">
        <v>282</v>
      </c>
      <c r="E49" s="75" t="s">
        <v>283</v>
      </c>
      <c r="F49" s="69" t="s">
        <v>95</v>
      </c>
      <c r="G49" s="69" t="s">
        <v>95</v>
      </c>
      <c r="H49" s="57"/>
      <c r="I49" s="57"/>
    </row>
    <row r="50" spans="1:9" x14ac:dyDescent="0.3">
      <c r="A50" s="73">
        <v>10</v>
      </c>
      <c r="B50" s="73">
        <v>1</v>
      </c>
      <c r="C50" s="80" t="s">
        <v>96</v>
      </c>
      <c r="D50" s="80" t="s">
        <v>284</v>
      </c>
      <c r="E50" s="75" t="s">
        <v>285</v>
      </c>
      <c r="F50" s="69" t="s">
        <v>95</v>
      </c>
      <c r="G50" s="69" t="s">
        <v>95</v>
      </c>
      <c r="H50" s="57"/>
      <c r="I50" s="57"/>
    </row>
    <row r="51" spans="1:9" x14ac:dyDescent="0.3">
      <c r="A51" s="73">
        <v>11</v>
      </c>
      <c r="B51" s="73">
        <v>1</v>
      </c>
      <c r="C51" s="80" t="s">
        <v>96</v>
      </c>
      <c r="D51" s="80" t="s">
        <v>286</v>
      </c>
      <c r="E51" s="75" t="s">
        <v>287</v>
      </c>
      <c r="F51" s="69" t="s">
        <v>95</v>
      </c>
      <c r="G51" s="69" t="s">
        <v>95</v>
      </c>
      <c r="H51" s="57"/>
      <c r="I51" s="57"/>
    </row>
    <row r="52" spans="1:9" ht="43.2" x14ac:dyDescent="0.3">
      <c r="A52" s="73">
        <v>12</v>
      </c>
      <c r="B52" s="73">
        <v>1</v>
      </c>
      <c r="C52" s="80" t="s">
        <v>207</v>
      </c>
      <c r="D52" s="80" t="s">
        <v>208</v>
      </c>
      <c r="E52" s="75" t="s">
        <v>288</v>
      </c>
      <c r="F52" s="69">
        <v>0</v>
      </c>
      <c r="G52" s="70">
        <f t="shared" ref="G52" si="5">F52*B52</f>
        <v>0</v>
      </c>
      <c r="H52" s="57"/>
      <c r="I52" s="57"/>
    </row>
    <row r="53" spans="1:9" x14ac:dyDescent="0.3">
      <c r="A53" s="78"/>
      <c r="B53" s="73"/>
      <c r="C53" s="81"/>
      <c r="D53" s="81"/>
      <c r="E53" s="81"/>
      <c r="F53" s="79"/>
      <c r="G53" s="57"/>
    </row>
    <row r="54" spans="1:9" ht="15" thickBot="1" x14ac:dyDescent="0.35">
      <c r="A54" s="89"/>
      <c r="B54" s="84"/>
      <c r="C54" s="90"/>
      <c r="D54" s="57"/>
      <c r="E54" s="90"/>
      <c r="F54" s="66" t="s">
        <v>210</v>
      </c>
      <c r="G54" s="243">
        <f>SUM(G6:G52)</f>
        <v>0</v>
      </c>
    </row>
    <row r="55" spans="1:9" ht="16.2" thickTop="1" x14ac:dyDescent="0.3">
      <c r="A55" s="230" t="s">
        <v>211</v>
      </c>
      <c r="B55" s="229"/>
      <c r="C55" s="206"/>
      <c r="D55" s="56"/>
      <c r="E55" s="56"/>
      <c r="F55" s="93"/>
      <c r="G55" s="94"/>
    </row>
    <row r="56" spans="1:9" x14ac:dyDescent="0.3">
      <c r="A56" s="96"/>
      <c r="B56" s="96"/>
      <c r="C56" s="56"/>
      <c r="D56" s="56"/>
      <c r="E56" s="56"/>
      <c r="F56" s="97"/>
      <c r="G56" s="98"/>
    </row>
    <row r="57" spans="1:9" x14ac:dyDescent="0.3">
      <c r="A57" s="255"/>
      <c r="B57" s="256" t="s">
        <v>212</v>
      </c>
      <c r="C57" s="255"/>
      <c r="D57" s="257"/>
      <c r="E57" s="255"/>
      <c r="F57" s="258"/>
      <c r="G57" s="259"/>
    </row>
    <row r="58" spans="1:9" x14ac:dyDescent="0.3">
      <c r="A58" s="260"/>
      <c r="B58" s="261" t="s">
        <v>348</v>
      </c>
      <c r="C58" s="262" t="s">
        <v>345</v>
      </c>
      <c r="D58" s="261" t="s">
        <v>344</v>
      </c>
      <c r="E58" s="261" t="s">
        <v>347</v>
      </c>
      <c r="F58" s="258"/>
      <c r="G58" s="259"/>
    </row>
    <row r="59" spans="1:9" x14ac:dyDescent="0.3">
      <c r="A59" s="260"/>
      <c r="B59" s="260"/>
      <c r="C59" s="290"/>
      <c r="D59" s="264"/>
      <c r="E59" s="265"/>
      <c r="F59" s="258"/>
      <c r="G59" s="266">
        <f>(B59*C59)*E59</f>
        <v>0</v>
      </c>
    </row>
    <row r="60" spans="1:9" x14ac:dyDescent="0.3">
      <c r="A60" s="260"/>
      <c r="B60" s="260"/>
      <c r="C60" s="290"/>
      <c r="D60" s="264"/>
      <c r="E60" s="265"/>
      <c r="F60" s="258"/>
      <c r="G60" s="266">
        <f t="shared" ref="G60:G63" si="6">(B60*C60)*E60</f>
        <v>0</v>
      </c>
    </row>
    <row r="61" spans="1:9" x14ac:dyDescent="0.3">
      <c r="A61" s="260"/>
      <c r="B61" s="260"/>
      <c r="C61" s="290"/>
      <c r="D61" s="264"/>
      <c r="E61" s="265"/>
      <c r="F61" s="258"/>
      <c r="G61" s="266">
        <f t="shared" si="6"/>
        <v>0</v>
      </c>
    </row>
    <row r="62" spans="1:9" x14ac:dyDescent="0.3">
      <c r="A62" s="260"/>
      <c r="B62" s="260"/>
      <c r="C62" s="290"/>
      <c r="D62" s="267"/>
      <c r="E62" s="257"/>
      <c r="F62" s="258"/>
      <c r="G62" s="266">
        <f t="shared" si="6"/>
        <v>0</v>
      </c>
    </row>
    <row r="63" spans="1:9" x14ac:dyDescent="0.3">
      <c r="A63" s="260"/>
      <c r="B63" s="260"/>
      <c r="C63" s="290"/>
      <c r="D63" s="264"/>
      <c r="E63" s="265"/>
      <c r="F63" s="258"/>
      <c r="G63" s="266">
        <f t="shared" si="6"/>
        <v>0</v>
      </c>
    </row>
    <row r="64" spans="1:9" x14ac:dyDescent="0.3">
      <c r="A64" s="260"/>
      <c r="B64" s="260"/>
      <c r="C64" s="290"/>
      <c r="D64" s="264"/>
      <c r="E64" s="265"/>
      <c r="F64" s="258" t="s">
        <v>349</v>
      </c>
      <c r="G64" s="266">
        <f>SUM(G59:G63)</f>
        <v>0</v>
      </c>
    </row>
    <row r="65" spans="1:7" x14ac:dyDescent="0.3">
      <c r="A65" s="96"/>
      <c r="B65" s="96"/>
      <c r="C65" s="220"/>
      <c r="D65" s="222"/>
      <c r="E65" s="75"/>
      <c r="F65" s="198"/>
      <c r="G65" s="199"/>
    </row>
    <row r="66" spans="1:7" x14ac:dyDescent="0.3">
      <c r="A66" s="260"/>
      <c r="B66" s="256" t="s">
        <v>213</v>
      </c>
      <c r="C66" s="255"/>
      <c r="D66" s="268"/>
      <c r="E66" s="269"/>
      <c r="F66" s="258"/>
      <c r="G66" s="259"/>
    </row>
    <row r="67" spans="1:7" x14ac:dyDescent="0.3">
      <c r="A67" s="260"/>
      <c r="B67" s="261" t="s">
        <v>348</v>
      </c>
      <c r="C67" s="262" t="s">
        <v>345</v>
      </c>
      <c r="D67" s="261" t="s">
        <v>344</v>
      </c>
      <c r="E67" s="261" t="s">
        <v>347</v>
      </c>
      <c r="F67" s="258"/>
      <c r="G67" s="259"/>
    </row>
    <row r="68" spans="1:7" x14ac:dyDescent="0.3">
      <c r="A68" s="260"/>
      <c r="B68" s="260"/>
      <c r="C68" s="290"/>
      <c r="D68" s="264"/>
      <c r="E68" s="265"/>
      <c r="F68" s="258"/>
      <c r="G68" s="266">
        <f>(B68*C68)*E68</f>
        <v>0</v>
      </c>
    </row>
    <row r="69" spans="1:7" x14ac:dyDescent="0.3">
      <c r="A69" s="260"/>
      <c r="B69" s="260"/>
      <c r="C69" s="290"/>
      <c r="D69" s="264"/>
      <c r="E69" s="265"/>
      <c r="F69" s="258"/>
      <c r="G69" s="266">
        <f t="shared" ref="G69:G72" si="7">(B69*C69)*E69</f>
        <v>0</v>
      </c>
    </row>
    <row r="70" spans="1:7" x14ac:dyDescent="0.3">
      <c r="A70" s="260"/>
      <c r="B70" s="260"/>
      <c r="C70" s="290"/>
      <c r="D70" s="264"/>
      <c r="E70" s="265"/>
      <c r="F70" s="258"/>
      <c r="G70" s="266">
        <f t="shared" si="7"/>
        <v>0</v>
      </c>
    </row>
    <row r="71" spans="1:7" x14ac:dyDescent="0.3">
      <c r="A71" s="260"/>
      <c r="B71" s="260"/>
      <c r="C71" s="290"/>
      <c r="D71" s="267"/>
      <c r="E71" s="257"/>
      <c r="F71" s="258"/>
      <c r="G71" s="266">
        <f t="shared" si="7"/>
        <v>0</v>
      </c>
    </row>
    <row r="72" spans="1:7" x14ac:dyDescent="0.3">
      <c r="A72" s="260"/>
      <c r="B72" s="260"/>
      <c r="C72" s="290"/>
      <c r="D72" s="264"/>
      <c r="E72" s="265"/>
      <c r="F72" s="258"/>
      <c r="G72" s="266">
        <f t="shared" si="7"/>
        <v>0</v>
      </c>
    </row>
    <row r="73" spans="1:7" x14ac:dyDescent="0.3">
      <c r="A73" s="260"/>
      <c r="B73" s="260"/>
      <c r="C73" s="290"/>
      <c r="D73" s="264"/>
      <c r="E73" s="265"/>
      <c r="F73" s="258" t="s">
        <v>349</v>
      </c>
      <c r="G73" s="266">
        <f>SUM(G68:G72)</f>
        <v>0</v>
      </c>
    </row>
    <row r="74" spans="1:7" x14ac:dyDescent="0.3">
      <c r="A74" s="96"/>
      <c r="B74" s="96"/>
      <c r="C74" s="220"/>
      <c r="D74" s="222"/>
      <c r="E74" s="75"/>
      <c r="F74" s="198"/>
      <c r="G74" s="199"/>
    </row>
    <row r="75" spans="1:7" x14ac:dyDescent="0.3">
      <c r="A75" s="260"/>
      <c r="B75" s="256" t="s">
        <v>214</v>
      </c>
      <c r="C75" s="255"/>
      <c r="D75" s="270"/>
      <c r="E75" s="255"/>
      <c r="F75" s="258"/>
      <c r="G75" s="259"/>
    </row>
    <row r="76" spans="1:7" x14ac:dyDescent="0.3">
      <c r="A76" s="260"/>
      <c r="B76" s="271" t="s">
        <v>348</v>
      </c>
      <c r="C76" s="262" t="s">
        <v>345</v>
      </c>
      <c r="D76" s="261" t="s">
        <v>344</v>
      </c>
      <c r="E76" s="261" t="s">
        <v>347</v>
      </c>
      <c r="F76" s="258"/>
      <c r="G76" s="259"/>
    </row>
    <row r="77" spans="1:7" x14ac:dyDescent="0.3">
      <c r="A77" s="260"/>
      <c r="B77" s="260"/>
      <c r="C77" s="290"/>
      <c r="D77" s="264"/>
      <c r="E77" s="265"/>
      <c r="F77" s="258"/>
      <c r="G77" s="266">
        <f>(B77*C77)*E77</f>
        <v>0</v>
      </c>
    </row>
    <row r="78" spans="1:7" x14ac:dyDescent="0.3">
      <c r="A78" s="260"/>
      <c r="B78" s="260"/>
      <c r="C78" s="290"/>
      <c r="D78" s="264"/>
      <c r="E78" s="265"/>
      <c r="F78" s="258"/>
      <c r="G78" s="266">
        <f t="shared" ref="G78:G81" si="8">(B78*C78)*E78</f>
        <v>0</v>
      </c>
    </row>
    <row r="79" spans="1:7" x14ac:dyDescent="0.3">
      <c r="A79" s="260"/>
      <c r="B79" s="272"/>
      <c r="C79" s="290"/>
      <c r="D79" s="264"/>
      <c r="E79" s="265"/>
      <c r="F79" s="258"/>
      <c r="G79" s="266">
        <f t="shared" si="8"/>
        <v>0</v>
      </c>
    </row>
    <row r="80" spans="1:7" x14ac:dyDescent="0.3">
      <c r="A80" s="260"/>
      <c r="B80" s="272"/>
      <c r="C80" s="290"/>
      <c r="D80" s="267"/>
      <c r="E80" s="257"/>
      <c r="F80" s="258"/>
      <c r="G80" s="266">
        <f t="shared" si="8"/>
        <v>0</v>
      </c>
    </row>
    <row r="81" spans="1:7" x14ac:dyDescent="0.3">
      <c r="A81" s="260"/>
      <c r="B81" s="272"/>
      <c r="C81" s="290"/>
      <c r="D81" s="264"/>
      <c r="E81" s="265"/>
      <c r="F81" s="258"/>
      <c r="G81" s="266">
        <f t="shared" si="8"/>
        <v>0</v>
      </c>
    </row>
    <row r="82" spans="1:7" x14ac:dyDescent="0.3">
      <c r="A82" s="260"/>
      <c r="B82" s="272"/>
      <c r="C82" s="290"/>
      <c r="D82" s="264"/>
      <c r="E82" s="265"/>
      <c r="F82" s="258" t="s">
        <v>349</v>
      </c>
      <c r="G82" s="266">
        <f>SUM(G77:G81)</f>
        <v>0</v>
      </c>
    </row>
    <row r="83" spans="1:7" x14ac:dyDescent="0.3">
      <c r="A83" s="96"/>
      <c r="B83" s="227"/>
      <c r="C83" s="220"/>
      <c r="D83" s="222"/>
      <c r="E83" s="75"/>
      <c r="F83" s="198"/>
      <c r="G83" s="199"/>
    </row>
    <row r="84" spans="1:7" x14ac:dyDescent="0.3">
      <c r="A84" s="260"/>
      <c r="B84" s="256" t="s">
        <v>215</v>
      </c>
      <c r="C84" s="263"/>
      <c r="D84" s="270"/>
      <c r="E84" s="255"/>
      <c r="F84" s="258"/>
      <c r="G84" s="259"/>
    </row>
    <row r="85" spans="1:7" x14ac:dyDescent="0.3">
      <c r="A85" s="260"/>
      <c r="B85" s="261" t="s">
        <v>348</v>
      </c>
      <c r="C85" s="262" t="s">
        <v>345</v>
      </c>
      <c r="D85" s="261" t="s">
        <v>344</v>
      </c>
      <c r="E85" s="261" t="s">
        <v>347</v>
      </c>
      <c r="F85" s="258"/>
      <c r="G85" s="259"/>
    </row>
    <row r="86" spans="1:7" x14ac:dyDescent="0.3">
      <c r="A86" s="260"/>
      <c r="B86" s="272"/>
      <c r="C86" s="290"/>
      <c r="D86" s="264"/>
      <c r="E86" s="265"/>
      <c r="F86" s="258"/>
      <c r="G86" s="266">
        <f>(B86*C86)*E86</f>
        <v>0</v>
      </c>
    </row>
    <row r="87" spans="1:7" x14ac:dyDescent="0.3">
      <c r="A87" s="260"/>
      <c r="B87" s="272"/>
      <c r="C87" s="290"/>
      <c r="D87" s="264"/>
      <c r="E87" s="265"/>
      <c r="F87" s="258"/>
      <c r="G87" s="266">
        <f t="shared" ref="G87:G90" si="9">(B87*C87)*E87</f>
        <v>0</v>
      </c>
    </row>
    <row r="88" spans="1:7" x14ac:dyDescent="0.3">
      <c r="A88" s="260"/>
      <c r="B88" s="272"/>
      <c r="C88" s="290"/>
      <c r="D88" s="264"/>
      <c r="E88" s="265"/>
      <c r="F88" s="258"/>
      <c r="G88" s="266">
        <f t="shared" si="9"/>
        <v>0</v>
      </c>
    </row>
    <row r="89" spans="1:7" x14ac:dyDescent="0.3">
      <c r="A89" s="260"/>
      <c r="B89" s="272"/>
      <c r="C89" s="290"/>
      <c r="D89" s="267"/>
      <c r="E89" s="257"/>
      <c r="F89" s="258"/>
      <c r="G89" s="266">
        <f t="shared" si="9"/>
        <v>0</v>
      </c>
    </row>
    <row r="90" spans="1:7" x14ac:dyDescent="0.3">
      <c r="A90" s="260"/>
      <c r="B90" s="272"/>
      <c r="C90" s="290"/>
      <c r="D90" s="264"/>
      <c r="E90" s="265"/>
      <c r="F90" s="258"/>
      <c r="G90" s="266">
        <f t="shared" si="9"/>
        <v>0</v>
      </c>
    </row>
    <row r="91" spans="1:7" x14ac:dyDescent="0.3">
      <c r="A91" s="260"/>
      <c r="B91" s="272"/>
      <c r="C91" s="290"/>
      <c r="D91" s="264"/>
      <c r="E91" s="265"/>
      <c r="F91" s="258" t="s">
        <v>349</v>
      </c>
      <c r="G91" s="266">
        <f>SUM(G86:G90)</f>
        <v>0</v>
      </c>
    </row>
    <row r="92" spans="1:7" x14ac:dyDescent="0.3">
      <c r="A92" s="96"/>
      <c r="B92" s="227"/>
      <c r="C92" s="220"/>
      <c r="D92" s="222"/>
      <c r="E92" s="75"/>
      <c r="F92" s="198"/>
      <c r="G92" s="199"/>
    </row>
    <row r="93" spans="1:7" x14ac:dyDescent="0.3">
      <c r="A93" s="260"/>
      <c r="B93" s="256" t="s">
        <v>289</v>
      </c>
      <c r="C93" s="263"/>
      <c r="D93" s="270"/>
      <c r="E93" s="255"/>
      <c r="F93" s="258"/>
      <c r="G93" s="259"/>
    </row>
    <row r="94" spans="1:7" x14ac:dyDescent="0.3">
      <c r="A94" s="260"/>
      <c r="B94" s="261" t="s">
        <v>348</v>
      </c>
      <c r="C94" s="262" t="s">
        <v>345</v>
      </c>
      <c r="D94" s="261" t="s">
        <v>344</v>
      </c>
      <c r="E94" s="261" t="s">
        <v>347</v>
      </c>
      <c r="F94" s="258"/>
      <c r="G94" s="259"/>
    </row>
    <row r="95" spans="1:7" x14ac:dyDescent="0.3">
      <c r="A95" s="260"/>
      <c r="B95" s="272"/>
      <c r="C95" s="290"/>
      <c r="D95" s="264"/>
      <c r="E95" s="265"/>
      <c r="F95" s="258"/>
      <c r="G95" s="266">
        <f>(B95*C95)*E95</f>
        <v>0</v>
      </c>
    </row>
    <row r="96" spans="1:7" x14ac:dyDescent="0.3">
      <c r="A96" s="260"/>
      <c r="B96" s="272"/>
      <c r="C96" s="290"/>
      <c r="D96" s="264"/>
      <c r="E96" s="265"/>
      <c r="F96" s="258"/>
      <c r="G96" s="266">
        <f t="shared" ref="G96:G99" si="10">(B96*C96)*E96</f>
        <v>0</v>
      </c>
    </row>
    <row r="97" spans="1:7" x14ac:dyDescent="0.3">
      <c r="A97" s="260"/>
      <c r="B97" s="272"/>
      <c r="C97" s="290"/>
      <c r="D97" s="264"/>
      <c r="E97" s="265"/>
      <c r="F97" s="258"/>
      <c r="G97" s="266">
        <f t="shared" si="10"/>
        <v>0</v>
      </c>
    </row>
    <row r="98" spans="1:7" x14ac:dyDescent="0.3">
      <c r="A98" s="260"/>
      <c r="B98" s="272"/>
      <c r="C98" s="290"/>
      <c r="D98" s="267"/>
      <c r="E98" s="257"/>
      <c r="F98" s="258"/>
      <c r="G98" s="266">
        <f t="shared" si="10"/>
        <v>0</v>
      </c>
    </row>
    <row r="99" spans="1:7" x14ac:dyDescent="0.3">
      <c r="A99" s="260"/>
      <c r="B99" s="272"/>
      <c r="C99" s="290"/>
      <c r="D99" s="264"/>
      <c r="E99" s="265"/>
      <c r="F99" s="258"/>
      <c r="G99" s="266">
        <f t="shared" si="10"/>
        <v>0</v>
      </c>
    </row>
    <row r="100" spans="1:7" x14ac:dyDescent="0.3">
      <c r="A100" s="260"/>
      <c r="B100" s="272"/>
      <c r="C100" s="290"/>
      <c r="D100" s="264"/>
      <c r="E100" s="265"/>
      <c r="F100" s="258" t="s">
        <v>349</v>
      </c>
      <c r="G100" s="266">
        <f>SUM(G95:G99)</f>
        <v>0</v>
      </c>
    </row>
    <row r="101" spans="1:7" x14ac:dyDescent="0.3">
      <c r="A101" s="96"/>
      <c r="B101" s="227"/>
      <c r="C101" s="220"/>
      <c r="D101" s="222"/>
      <c r="E101" s="75"/>
      <c r="F101" s="198"/>
      <c r="G101" s="199"/>
    </row>
    <row r="102" spans="1:7" x14ac:dyDescent="0.3">
      <c r="A102" s="260"/>
      <c r="B102" s="256" t="s">
        <v>216</v>
      </c>
      <c r="C102" s="263"/>
      <c r="D102" s="270"/>
      <c r="E102" s="255"/>
      <c r="F102" s="258"/>
      <c r="G102" s="259"/>
    </row>
    <row r="103" spans="1:7" x14ac:dyDescent="0.3">
      <c r="A103" s="260"/>
      <c r="B103" s="261" t="s">
        <v>348</v>
      </c>
      <c r="C103" s="262" t="s">
        <v>345</v>
      </c>
      <c r="D103" s="261" t="s">
        <v>344</v>
      </c>
      <c r="E103" s="261" t="s">
        <v>347</v>
      </c>
      <c r="F103" s="258"/>
      <c r="G103" s="259"/>
    </row>
    <row r="104" spans="1:7" x14ac:dyDescent="0.3">
      <c r="A104" s="260"/>
      <c r="B104" s="272"/>
      <c r="C104" s="290"/>
      <c r="D104" s="264"/>
      <c r="E104" s="265"/>
      <c r="F104" s="258"/>
      <c r="G104" s="266">
        <f>(B104*C104)*E104</f>
        <v>0</v>
      </c>
    </row>
    <row r="105" spans="1:7" x14ac:dyDescent="0.3">
      <c r="A105" s="260"/>
      <c r="B105" s="272"/>
      <c r="C105" s="290"/>
      <c r="D105" s="264"/>
      <c r="E105" s="265"/>
      <c r="F105" s="258"/>
      <c r="G105" s="266">
        <f t="shared" ref="G105:G108" si="11">(B105*C105)*E105</f>
        <v>0</v>
      </c>
    </row>
    <row r="106" spans="1:7" x14ac:dyDescent="0.3">
      <c r="A106" s="260"/>
      <c r="B106" s="272"/>
      <c r="C106" s="290"/>
      <c r="D106" s="264"/>
      <c r="E106" s="265"/>
      <c r="F106" s="258"/>
      <c r="G106" s="266">
        <f t="shared" si="11"/>
        <v>0</v>
      </c>
    </row>
    <row r="107" spans="1:7" x14ac:dyDescent="0.3">
      <c r="A107" s="260"/>
      <c r="B107" s="272"/>
      <c r="C107" s="290"/>
      <c r="D107" s="267"/>
      <c r="E107" s="257"/>
      <c r="F107" s="258"/>
      <c r="G107" s="266">
        <f t="shared" si="11"/>
        <v>0</v>
      </c>
    </row>
    <row r="108" spans="1:7" x14ac:dyDescent="0.3">
      <c r="A108" s="260"/>
      <c r="B108" s="272"/>
      <c r="C108" s="290"/>
      <c r="D108" s="264"/>
      <c r="E108" s="265"/>
      <c r="F108" s="258"/>
      <c r="G108" s="266">
        <f t="shared" si="11"/>
        <v>0</v>
      </c>
    </row>
    <row r="109" spans="1:7" x14ac:dyDescent="0.3">
      <c r="A109" s="260"/>
      <c r="B109" s="272"/>
      <c r="C109" s="290"/>
      <c r="D109" s="264"/>
      <c r="E109" s="265"/>
      <c r="F109" s="258" t="s">
        <v>349</v>
      </c>
      <c r="G109" s="266">
        <f>SUM(G104:G108)</f>
        <v>0</v>
      </c>
    </row>
    <row r="110" spans="1:7" x14ac:dyDescent="0.3">
      <c r="A110" s="96"/>
      <c r="B110" s="227"/>
      <c r="C110" s="220"/>
      <c r="D110" s="222"/>
      <c r="E110" s="75"/>
      <c r="F110" s="198"/>
      <c r="G110" s="199"/>
    </row>
    <row r="111" spans="1:7" x14ac:dyDescent="0.3">
      <c r="A111" s="96"/>
      <c r="C111" s="263"/>
      <c r="D111" s="270"/>
      <c r="E111" s="436" t="s">
        <v>217</v>
      </c>
      <c r="F111" s="437"/>
      <c r="G111" s="291">
        <v>0</v>
      </c>
    </row>
    <row r="112" spans="1:7" x14ac:dyDescent="0.3">
      <c r="A112" s="56"/>
      <c r="B112" s="273"/>
      <c r="C112" s="263"/>
      <c r="D112" s="270"/>
      <c r="E112" s="274"/>
      <c r="F112" s="274" t="s">
        <v>218</v>
      </c>
      <c r="G112" s="275">
        <f>G64+G73+G82+G91+G100+G109+G111</f>
        <v>0</v>
      </c>
    </row>
    <row r="113" spans="1:7" ht="15" thickBot="1" x14ac:dyDescent="0.35">
      <c r="A113" s="56"/>
      <c r="B113" s="220"/>
      <c r="C113" s="220"/>
      <c r="D113" s="99"/>
      <c r="E113" s="66"/>
      <c r="F113" s="66"/>
      <c r="G113" s="99"/>
    </row>
    <row r="114" spans="1:7" ht="15" thickBot="1" x14ac:dyDescent="0.35">
      <c r="A114" s="56"/>
      <c r="B114" s="220"/>
      <c r="C114" s="220"/>
      <c r="D114" s="99"/>
      <c r="E114" s="203"/>
      <c r="F114" s="201" t="s">
        <v>337</v>
      </c>
      <c r="G114" s="276">
        <f>G54+G112</f>
        <v>0</v>
      </c>
    </row>
    <row r="115" spans="1:7" x14ac:dyDescent="0.3">
      <c r="A115" s="56"/>
      <c r="B115" s="220"/>
      <c r="C115" s="220"/>
      <c r="D115" s="56"/>
      <c r="E115" s="56" t="s">
        <v>290</v>
      </c>
      <c r="F115" s="56"/>
      <c r="G115" s="56"/>
    </row>
    <row r="116" spans="1:7" x14ac:dyDescent="0.3">
      <c r="B116" s="221"/>
      <c r="C116" s="221"/>
    </row>
    <row r="117" spans="1:7" x14ac:dyDescent="0.3">
      <c r="B117" s="221"/>
      <c r="C117" s="221"/>
    </row>
    <row r="118" spans="1:7" x14ac:dyDescent="0.3">
      <c r="B118" s="221"/>
      <c r="C118" s="221"/>
    </row>
    <row r="119" spans="1:7" x14ac:dyDescent="0.3">
      <c r="B119" s="221"/>
      <c r="C119" s="221"/>
    </row>
    <row r="120" spans="1:7" x14ac:dyDescent="0.3">
      <c r="B120" s="221"/>
      <c r="C120" s="221"/>
    </row>
    <row r="121" spans="1:7" x14ac:dyDescent="0.3">
      <c r="B121" s="221"/>
      <c r="C121" s="221"/>
    </row>
    <row r="122" spans="1:7" x14ac:dyDescent="0.3">
      <c r="B122" s="221"/>
      <c r="C122" s="221"/>
    </row>
    <row r="123" spans="1:7" x14ac:dyDescent="0.3">
      <c r="B123" s="221"/>
      <c r="C123" s="221"/>
    </row>
    <row r="124" spans="1:7" x14ac:dyDescent="0.3">
      <c r="B124" s="221"/>
      <c r="C124" s="221"/>
    </row>
    <row r="125" spans="1:7" x14ac:dyDescent="0.3">
      <c r="B125" s="221"/>
      <c r="C125" s="221"/>
    </row>
    <row r="126" spans="1:7" x14ac:dyDescent="0.3">
      <c r="B126" s="221"/>
      <c r="C126" s="221"/>
    </row>
    <row r="127" spans="1:7" x14ac:dyDescent="0.3">
      <c r="B127" s="221"/>
      <c r="C127" s="221"/>
    </row>
    <row r="128" spans="1:7" x14ac:dyDescent="0.3">
      <c r="B128" s="226"/>
      <c r="C128" s="221"/>
    </row>
    <row r="129" spans="2:3" x14ac:dyDescent="0.3">
      <c r="B129" s="226"/>
      <c r="C129" s="221"/>
    </row>
    <row r="130" spans="2:3" x14ac:dyDescent="0.3">
      <c r="B130" s="226"/>
      <c r="C130" s="221"/>
    </row>
    <row r="131" spans="2:3" x14ac:dyDescent="0.3">
      <c r="B131" s="226"/>
      <c r="C131" s="221"/>
    </row>
    <row r="132" spans="2:3" x14ac:dyDescent="0.3">
      <c r="B132" s="226"/>
      <c r="C132" s="221"/>
    </row>
    <row r="133" spans="2:3" x14ac:dyDescent="0.3">
      <c r="B133" s="226"/>
      <c r="C133" s="221"/>
    </row>
    <row r="134" spans="2:3" x14ac:dyDescent="0.3">
      <c r="B134" s="226"/>
      <c r="C134" s="221"/>
    </row>
    <row r="135" spans="2:3" x14ac:dyDescent="0.3">
      <c r="B135" s="226"/>
      <c r="C135" s="221"/>
    </row>
    <row r="136" spans="2:3" x14ac:dyDescent="0.3">
      <c r="B136" s="226"/>
      <c r="C136" s="221"/>
    </row>
    <row r="137" spans="2:3" x14ac:dyDescent="0.3">
      <c r="C137" s="221"/>
    </row>
    <row r="138" spans="2:3" x14ac:dyDescent="0.3">
      <c r="C138" s="221"/>
    </row>
    <row r="139" spans="2:3" x14ac:dyDescent="0.3">
      <c r="C139" s="221"/>
    </row>
    <row r="140" spans="2:3" x14ac:dyDescent="0.3">
      <c r="C140" s="221"/>
    </row>
    <row r="141" spans="2:3" x14ac:dyDescent="0.3">
      <c r="C141" s="221"/>
    </row>
    <row r="142" spans="2:3" x14ac:dyDescent="0.3">
      <c r="C142" s="221"/>
    </row>
  </sheetData>
  <mergeCells count="3">
    <mergeCell ref="A2:I2"/>
    <mergeCell ref="A3:I3"/>
    <mergeCell ref="E111:F111"/>
  </mergeCells>
  <pageMargins left="0.7" right="0.7" top="0.75" bottom="0.75" header="0.3" footer="0.3"/>
  <pageSetup scale="6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236220</xdr:colOff>
                    <xdr:row>4</xdr:row>
                    <xdr:rowOff>266700</xdr:rowOff>
                  </from>
                  <to>
                    <xdr:col>8</xdr:col>
                    <xdr:colOff>449580</xdr:colOff>
                    <xdr:row>6</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708660</xdr:colOff>
                    <xdr:row>4</xdr:row>
                    <xdr:rowOff>266700</xdr:rowOff>
                  </from>
                  <to>
                    <xdr:col>7</xdr:col>
                    <xdr:colOff>914400</xdr:colOff>
                    <xdr:row>6</xdr:row>
                    <xdr:rowOff>22860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708660</xdr:colOff>
                    <xdr:row>5</xdr:row>
                    <xdr:rowOff>266700</xdr:rowOff>
                  </from>
                  <to>
                    <xdr:col>7</xdr:col>
                    <xdr:colOff>914400</xdr:colOff>
                    <xdr:row>7</xdr:row>
                    <xdr:rowOff>22860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708660</xdr:colOff>
                    <xdr:row>6</xdr:row>
                    <xdr:rowOff>266700</xdr:rowOff>
                  </from>
                  <to>
                    <xdr:col>7</xdr:col>
                    <xdr:colOff>914400</xdr:colOff>
                    <xdr:row>8</xdr:row>
                    <xdr:rowOff>22860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708660</xdr:colOff>
                    <xdr:row>7</xdr:row>
                    <xdr:rowOff>266700</xdr:rowOff>
                  </from>
                  <to>
                    <xdr:col>7</xdr:col>
                    <xdr:colOff>914400</xdr:colOff>
                    <xdr:row>9</xdr:row>
                    <xdr:rowOff>22860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708660</xdr:colOff>
                    <xdr:row>8</xdr:row>
                    <xdr:rowOff>266700</xdr:rowOff>
                  </from>
                  <to>
                    <xdr:col>7</xdr:col>
                    <xdr:colOff>914400</xdr:colOff>
                    <xdr:row>10</xdr:row>
                    <xdr:rowOff>22860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708660</xdr:colOff>
                    <xdr:row>9</xdr:row>
                    <xdr:rowOff>266700</xdr:rowOff>
                  </from>
                  <to>
                    <xdr:col>7</xdr:col>
                    <xdr:colOff>914400</xdr:colOff>
                    <xdr:row>11</xdr:row>
                    <xdr:rowOff>22860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708660</xdr:colOff>
                    <xdr:row>10</xdr:row>
                    <xdr:rowOff>266700</xdr:rowOff>
                  </from>
                  <to>
                    <xdr:col>7</xdr:col>
                    <xdr:colOff>914400</xdr:colOff>
                    <xdr:row>12</xdr:row>
                    <xdr:rowOff>22860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708660</xdr:colOff>
                    <xdr:row>11</xdr:row>
                    <xdr:rowOff>266700</xdr:rowOff>
                  </from>
                  <to>
                    <xdr:col>7</xdr:col>
                    <xdr:colOff>914400</xdr:colOff>
                    <xdr:row>13</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708660</xdr:colOff>
                    <xdr:row>12</xdr:row>
                    <xdr:rowOff>266700</xdr:rowOff>
                  </from>
                  <to>
                    <xdr:col>7</xdr:col>
                    <xdr:colOff>914400</xdr:colOff>
                    <xdr:row>14</xdr:row>
                    <xdr:rowOff>22860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708660</xdr:colOff>
                    <xdr:row>13</xdr:row>
                    <xdr:rowOff>266700</xdr:rowOff>
                  </from>
                  <to>
                    <xdr:col>7</xdr:col>
                    <xdr:colOff>914400</xdr:colOff>
                    <xdr:row>15</xdr:row>
                    <xdr:rowOff>22860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708660</xdr:colOff>
                    <xdr:row>14</xdr:row>
                    <xdr:rowOff>266700</xdr:rowOff>
                  </from>
                  <to>
                    <xdr:col>7</xdr:col>
                    <xdr:colOff>914400</xdr:colOff>
                    <xdr:row>16</xdr:row>
                    <xdr:rowOff>22860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708660</xdr:colOff>
                    <xdr:row>15</xdr:row>
                    <xdr:rowOff>266700</xdr:rowOff>
                  </from>
                  <to>
                    <xdr:col>7</xdr:col>
                    <xdr:colOff>914400</xdr:colOff>
                    <xdr:row>17</xdr:row>
                    <xdr:rowOff>22860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708660</xdr:colOff>
                    <xdr:row>16</xdr:row>
                    <xdr:rowOff>266700</xdr:rowOff>
                  </from>
                  <to>
                    <xdr:col>7</xdr:col>
                    <xdr:colOff>914400</xdr:colOff>
                    <xdr:row>18</xdr:row>
                    <xdr:rowOff>22860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708660</xdr:colOff>
                    <xdr:row>17</xdr:row>
                    <xdr:rowOff>266700</xdr:rowOff>
                  </from>
                  <to>
                    <xdr:col>7</xdr:col>
                    <xdr:colOff>914400</xdr:colOff>
                    <xdr:row>19</xdr:row>
                    <xdr:rowOff>22860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708660</xdr:colOff>
                    <xdr:row>18</xdr:row>
                    <xdr:rowOff>266700</xdr:rowOff>
                  </from>
                  <to>
                    <xdr:col>7</xdr:col>
                    <xdr:colOff>914400</xdr:colOff>
                    <xdr:row>20</xdr:row>
                    <xdr:rowOff>22860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708660</xdr:colOff>
                    <xdr:row>19</xdr:row>
                    <xdr:rowOff>266700</xdr:rowOff>
                  </from>
                  <to>
                    <xdr:col>7</xdr:col>
                    <xdr:colOff>914400</xdr:colOff>
                    <xdr:row>21</xdr:row>
                    <xdr:rowOff>22860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708660</xdr:colOff>
                    <xdr:row>20</xdr:row>
                    <xdr:rowOff>266700</xdr:rowOff>
                  </from>
                  <to>
                    <xdr:col>7</xdr:col>
                    <xdr:colOff>914400</xdr:colOff>
                    <xdr:row>22</xdr:row>
                    <xdr:rowOff>22860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xdr:col>
                    <xdr:colOff>708660</xdr:colOff>
                    <xdr:row>21</xdr:row>
                    <xdr:rowOff>266700</xdr:rowOff>
                  </from>
                  <to>
                    <xdr:col>7</xdr:col>
                    <xdr:colOff>914400</xdr:colOff>
                    <xdr:row>23</xdr:row>
                    <xdr:rowOff>22860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708660</xdr:colOff>
                    <xdr:row>22</xdr:row>
                    <xdr:rowOff>266700</xdr:rowOff>
                  </from>
                  <to>
                    <xdr:col>7</xdr:col>
                    <xdr:colOff>914400</xdr:colOff>
                    <xdr:row>24</xdr:row>
                    <xdr:rowOff>22860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xdr:col>
                    <xdr:colOff>708660</xdr:colOff>
                    <xdr:row>23</xdr:row>
                    <xdr:rowOff>266700</xdr:rowOff>
                  </from>
                  <to>
                    <xdr:col>7</xdr:col>
                    <xdr:colOff>914400</xdr:colOff>
                    <xdr:row>25</xdr:row>
                    <xdr:rowOff>22860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708660</xdr:colOff>
                    <xdr:row>24</xdr:row>
                    <xdr:rowOff>266700</xdr:rowOff>
                  </from>
                  <to>
                    <xdr:col>7</xdr:col>
                    <xdr:colOff>914400</xdr:colOff>
                    <xdr:row>25</xdr:row>
                    <xdr:rowOff>213360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7</xdr:col>
                    <xdr:colOff>708660</xdr:colOff>
                    <xdr:row>26</xdr:row>
                    <xdr:rowOff>365760</xdr:rowOff>
                  </from>
                  <to>
                    <xdr:col>7</xdr:col>
                    <xdr:colOff>914400</xdr:colOff>
                    <xdr:row>28</xdr:row>
                    <xdr:rowOff>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7</xdr:col>
                    <xdr:colOff>708660</xdr:colOff>
                    <xdr:row>27</xdr:row>
                    <xdr:rowOff>266700</xdr:rowOff>
                  </from>
                  <to>
                    <xdr:col>7</xdr:col>
                    <xdr:colOff>914400</xdr:colOff>
                    <xdr:row>29</xdr:row>
                    <xdr:rowOff>22860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708660</xdr:colOff>
                    <xdr:row>28</xdr:row>
                    <xdr:rowOff>266700</xdr:rowOff>
                  </from>
                  <to>
                    <xdr:col>7</xdr:col>
                    <xdr:colOff>914400</xdr:colOff>
                    <xdr:row>30</xdr:row>
                    <xdr:rowOff>22860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7</xdr:col>
                    <xdr:colOff>708660</xdr:colOff>
                    <xdr:row>29</xdr:row>
                    <xdr:rowOff>266700</xdr:rowOff>
                  </from>
                  <to>
                    <xdr:col>7</xdr:col>
                    <xdr:colOff>914400</xdr:colOff>
                    <xdr:row>31</xdr:row>
                    <xdr:rowOff>22860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7</xdr:col>
                    <xdr:colOff>708660</xdr:colOff>
                    <xdr:row>30</xdr:row>
                    <xdr:rowOff>266700</xdr:rowOff>
                  </from>
                  <to>
                    <xdr:col>7</xdr:col>
                    <xdr:colOff>914400</xdr:colOff>
                    <xdr:row>32</xdr:row>
                    <xdr:rowOff>22860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7</xdr:col>
                    <xdr:colOff>708660</xdr:colOff>
                    <xdr:row>31</xdr:row>
                    <xdr:rowOff>266700</xdr:rowOff>
                  </from>
                  <to>
                    <xdr:col>7</xdr:col>
                    <xdr:colOff>914400</xdr:colOff>
                    <xdr:row>33</xdr:row>
                    <xdr:rowOff>22860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7</xdr:col>
                    <xdr:colOff>708660</xdr:colOff>
                    <xdr:row>32</xdr:row>
                    <xdr:rowOff>266700</xdr:rowOff>
                  </from>
                  <to>
                    <xdr:col>7</xdr:col>
                    <xdr:colOff>914400</xdr:colOff>
                    <xdr:row>33</xdr:row>
                    <xdr:rowOff>213360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7</xdr:col>
                    <xdr:colOff>708660</xdr:colOff>
                    <xdr:row>35</xdr:row>
                    <xdr:rowOff>266700</xdr:rowOff>
                  </from>
                  <to>
                    <xdr:col>7</xdr:col>
                    <xdr:colOff>914400</xdr:colOff>
                    <xdr:row>37</xdr:row>
                    <xdr:rowOff>22860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7</xdr:col>
                    <xdr:colOff>708660</xdr:colOff>
                    <xdr:row>36</xdr:row>
                    <xdr:rowOff>266700</xdr:rowOff>
                  </from>
                  <to>
                    <xdr:col>7</xdr:col>
                    <xdr:colOff>914400</xdr:colOff>
                    <xdr:row>38</xdr:row>
                    <xdr:rowOff>22860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7</xdr:col>
                    <xdr:colOff>708660</xdr:colOff>
                    <xdr:row>39</xdr:row>
                    <xdr:rowOff>266700</xdr:rowOff>
                  </from>
                  <to>
                    <xdr:col>7</xdr:col>
                    <xdr:colOff>914400</xdr:colOff>
                    <xdr:row>40</xdr:row>
                    <xdr:rowOff>213360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7</xdr:col>
                    <xdr:colOff>708660</xdr:colOff>
                    <xdr:row>40</xdr:row>
                    <xdr:rowOff>563880</xdr:rowOff>
                  </from>
                  <to>
                    <xdr:col>7</xdr:col>
                    <xdr:colOff>914400</xdr:colOff>
                    <xdr:row>41</xdr:row>
                    <xdr:rowOff>198120</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7</xdr:col>
                    <xdr:colOff>708660</xdr:colOff>
                    <xdr:row>41</xdr:row>
                    <xdr:rowOff>373380</xdr:rowOff>
                  </from>
                  <to>
                    <xdr:col>7</xdr:col>
                    <xdr:colOff>914400</xdr:colOff>
                    <xdr:row>43</xdr:row>
                    <xdr:rowOff>7620</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7</xdr:col>
                    <xdr:colOff>708660</xdr:colOff>
                    <xdr:row>42</xdr:row>
                    <xdr:rowOff>266700</xdr:rowOff>
                  </from>
                  <to>
                    <xdr:col>7</xdr:col>
                    <xdr:colOff>914400</xdr:colOff>
                    <xdr:row>44</xdr:row>
                    <xdr:rowOff>22860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7</xdr:col>
                    <xdr:colOff>708660</xdr:colOff>
                    <xdr:row>43</xdr:row>
                    <xdr:rowOff>266700</xdr:rowOff>
                  </from>
                  <to>
                    <xdr:col>7</xdr:col>
                    <xdr:colOff>914400</xdr:colOff>
                    <xdr:row>45</xdr:row>
                    <xdr:rowOff>22860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7</xdr:col>
                    <xdr:colOff>708660</xdr:colOff>
                    <xdr:row>44</xdr:row>
                    <xdr:rowOff>266700</xdr:rowOff>
                  </from>
                  <to>
                    <xdr:col>7</xdr:col>
                    <xdr:colOff>914400</xdr:colOff>
                    <xdr:row>45</xdr:row>
                    <xdr:rowOff>213360</xdr:rowOff>
                  </to>
                </anchor>
              </controlPr>
            </control>
          </mc:Choice>
        </mc:AlternateContent>
        <mc:AlternateContent xmlns:mc="http://schemas.openxmlformats.org/markup-compatibility/2006">
          <mc:Choice Requires="x14">
            <control shapeId="7211" r:id="rId41" name="Check Box 43">
              <controlPr defaultSize="0" autoFill="0" autoLine="0" autoPict="0">
                <anchor moveWithCells="1">
                  <from>
                    <xdr:col>7</xdr:col>
                    <xdr:colOff>708660</xdr:colOff>
                    <xdr:row>45</xdr:row>
                    <xdr:rowOff>373380</xdr:rowOff>
                  </from>
                  <to>
                    <xdr:col>7</xdr:col>
                    <xdr:colOff>914400</xdr:colOff>
                    <xdr:row>47</xdr:row>
                    <xdr:rowOff>7620</xdr:rowOff>
                  </to>
                </anchor>
              </controlPr>
            </control>
          </mc:Choice>
        </mc:AlternateContent>
        <mc:AlternateContent xmlns:mc="http://schemas.openxmlformats.org/markup-compatibility/2006">
          <mc:Choice Requires="x14">
            <control shapeId="7212" r:id="rId42" name="Check Box 44">
              <controlPr defaultSize="0" autoFill="0" autoLine="0" autoPict="0">
                <anchor moveWithCells="1">
                  <from>
                    <xdr:col>7</xdr:col>
                    <xdr:colOff>708660</xdr:colOff>
                    <xdr:row>46</xdr:row>
                    <xdr:rowOff>266700</xdr:rowOff>
                  </from>
                  <to>
                    <xdr:col>7</xdr:col>
                    <xdr:colOff>914400</xdr:colOff>
                    <xdr:row>48</xdr:row>
                    <xdr:rowOff>22860</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7</xdr:col>
                    <xdr:colOff>708660</xdr:colOff>
                    <xdr:row>47</xdr:row>
                    <xdr:rowOff>266700</xdr:rowOff>
                  </from>
                  <to>
                    <xdr:col>7</xdr:col>
                    <xdr:colOff>914400</xdr:colOff>
                    <xdr:row>49</xdr:row>
                    <xdr:rowOff>22860</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7</xdr:col>
                    <xdr:colOff>708660</xdr:colOff>
                    <xdr:row>48</xdr:row>
                    <xdr:rowOff>266700</xdr:rowOff>
                  </from>
                  <to>
                    <xdr:col>7</xdr:col>
                    <xdr:colOff>914400</xdr:colOff>
                    <xdr:row>50</xdr:row>
                    <xdr:rowOff>22860</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7</xdr:col>
                    <xdr:colOff>708660</xdr:colOff>
                    <xdr:row>49</xdr:row>
                    <xdr:rowOff>266700</xdr:rowOff>
                  </from>
                  <to>
                    <xdr:col>7</xdr:col>
                    <xdr:colOff>914400</xdr:colOff>
                    <xdr:row>51</xdr:row>
                    <xdr:rowOff>22860</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7</xdr:col>
                    <xdr:colOff>708660</xdr:colOff>
                    <xdr:row>50</xdr:row>
                    <xdr:rowOff>266700</xdr:rowOff>
                  </from>
                  <to>
                    <xdr:col>7</xdr:col>
                    <xdr:colOff>914400</xdr:colOff>
                    <xdr:row>51</xdr:row>
                    <xdr:rowOff>213360</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7</xdr:col>
                    <xdr:colOff>708660</xdr:colOff>
                    <xdr:row>26</xdr:row>
                    <xdr:rowOff>0</xdr:rowOff>
                  </from>
                  <to>
                    <xdr:col>7</xdr:col>
                    <xdr:colOff>914400</xdr:colOff>
                    <xdr:row>26</xdr:row>
                    <xdr:rowOff>213360</xdr:rowOff>
                  </to>
                </anchor>
              </controlPr>
            </control>
          </mc:Choice>
        </mc:AlternateContent>
        <mc:AlternateContent xmlns:mc="http://schemas.openxmlformats.org/markup-compatibility/2006">
          <mc:Choice Requires="x14">
            <control shapeId="7304" r:id="rId48" name="Check Box 136">
              <controlPr defaultSize="0" autoFill="0" autoLine="0" autoPict="0">
                <anchor moveWithCells="1">
                  <from>
                    <xdr:col>8</xdr:col>
                    <xdr:colOff>236220</xdr:colOff>
                    <xdr:row>5</xdr:row>
                    <xdr:rowOff>266700</xdr:rowOff>
                  </from>
                  <to>
                    <xdr:col>8</xdr:col>
                    <xdr:colOff>449580</xdr:colOff>
                    <xdr:row>7</xdr:row>
                    <xdr:rowOff>22860</xdr:rowOff>
                  </to>
                </anchor>
              </controlPr>
            </control>
          </mc:Choice>
        </mc:AlternateContent>
        <mc:AlternateContent xmlns:mc="http://schemas.openxmlformats.org/markup-compatibility/2006">
          <mc:Choice Requires="x14">
            <control shapeId="7305" r:id="rId49" name="Check Box 137">
              <controlPr defaultSize="0" autoFill="0" autoLine="0" autoPict="0">
                <anchor moveWithCells="1">
                  <from>
                    <xdr:col>8</xdr:col>
                    <xdr:colOff>236220</xdr:colOff>
                    <xdr:row>6</xdr:row>
                    <xdr:rowOff>266700</xdr:rowOff>
                  </from>
                  <to>
                    <xdr:col>8</xdr:col>
                    <xdr:colOff>449580</xdr:colOff>
                    <xdr:row>8</xdr:row>
                    <xdr:rowOff>22860</xdr:rowOff>
                  </to>
                </anchor>
              </controlPr>
            </control>
          </mc:Choice>
        </mc:AlternateContent>
        <mc:AlternateContent xmlns:mc="http://schemas.openxmlformats.org/markup-compatibility/2006">
          <mc:Choice Requires="x14">
            <control shapeId="7306" r:id="rId50" name="Check Box 138">
              <controlPr defaultSize="0" autoFill="0" autoLine="0" autoPict="0">
                <anchor moveWithCells="1">
                  <from>
                    <xdr:col>8</xdr:col>
                    <xdr:colOff>236220</xdr:colOff>
                    <xdr:row>7</xdr:row>
                    <xdr:rowOff>266700</xdr:rowOff>
                  </from>
                  <to>
                    <xdr:col>8</xdr:col>
                    <xdr:colOff>449580</xdr:colOff>
                    <xdr:row>9</xdr:row>
                    <xdr:rowOff>22860</xdr:rowOff>
                  </to>
                </anchor>
              </controlPr>
            </control>
          </mc:Choice>
        </mc:AlternateContent>
        <mc:AlternateContent xmlns:mc="http://schemas.openxmlformats.org/markup-compatibility/2006">
          <mc:Choice Requires="x14">
            <control shapeId="7307" r:id="rId51" name="Check Box 139">
              <controlPr defaultSize="0" autoFill="0" autoLine="0" autoPict="0">
                <anchor moveWithCells="1">
                  <from>
                    <xdr:col>8</xdr:col>
                    <xdr:colOff>236220</xdr:colOff>
                    <xdr:row>8</xdr:row>
                    <xdr:rowOff>266700</xdr:rowOff>
                  </from>
                  <to>
                    <xdr:col>8</xdr:col>
                    <xdr:colOff>449580</xdr:colOff>
                    <xdr:row>10</xdr:row>
                    <xdr:rowOff>22860</xdr:rowOff>
                  </to>
                </anchor>
              </controlPr>
            </control>
          </mc:Choice>
        </mc:AlternateContent>
        <mc:AlternateContent xmlns:mc="http://schemas.openxmlformats.org/markup-compatibility/2006">
          <mc:Choice Requires="x14">
            <control shapeId="7308" r:id="rId52" name="Check Box 140">
              <controlPr defaultSize="0" autoFill="0" autoLine="0" autoPict="0">
                <anchor moveWithCells="1">
                  <from>
                    <xdr:col>8</xdr:col>
                    <xdr:colOff>236220</xdr:colOff>
                    <xdr:row>9</xdr:row>
                    <xdr:rowOff>266700</xdr:rowOff>
                  </from>
                  <to>
                    <xdr:col>8</xdr:col>
                    <xdr:colOff>449580</xdr:colOff>
                    <xdr:row>11</xdr:row>
                    <xdr:rowOff>22860</xdr:rowOff>
                  </to>
                </anchor>
              </controlPr>
            </control>
          </mc:Choice>
        </mc:AlternateContent>
        <mc:AlternateContent xmlns:mc="http://schemas.openxmlformats.org/markup-compatibility/2006">
          <mc:Choice Requires="x14">
            <control shapeId="7309" r:id="rId53" name="Check Box 141">
              <controlPr defaultSize="0" autoFill="0" autoLine="0" autoPict="0">
                <anchor moveWithCells="1">
                  <from>
                    <xdr:col>8</xdr:col>
                    <xdr:colOff>236220</xdr:colOff>
                    <xdr:row>10</xdr:row>
                    <xdr:rowOff>266700</xdr:rowOff>
                  </from>
                  <to>
                    <xdr:col>8</xdr:col>
                    <xdr:colOff>449580</xdr:colOff>
                    <xdr:row>12</xdr:row>
                    <xdr:rowOff>22860</xdr:rowOff>
                  </to>
                </anchor>
              </controlPr>
            </control>
          </mc:Choice>
        </mc:AlternateContent>
        <mc:AlternateContent xmlns:mc="http://schemas.openxmlformats.org/markup-compatibility/2006">
          <mc:Choice Requires="x14">
            <control shapeId="7310" r:id="rId54" name="Check Box 142">
              <controlPr defaultSize="0" autoFill="0" autoLine="0" autoPict="0">
                <anchor moveWithCells="1">
                  <from>
                    <xdr:col>8</xdr:col>
                    <xdr:colOff>236220</xdr:colOff>
                    <xdr:row>11</xdr:row>
                    <xdr:rowOff>266700</xdr:rowOff>
                  </from>
                  <to>
                    <xdr:col>8</xdr:col>
                    <xdr:colOff>449580</xdr:colOff>
                    <xdr:row>13</xdr:row>
                    <xdr:rowOff>22860</xdr:rowOff>
                  </to>
                </anchor>
              </controlPr>
            </control>
          </mc:Choice>
        </mc:AlternateContent>
        <mc:AlternateContent xmlns:mc="http://schemas.openxmlformats.org/markup-compatibility/2006">
          <mc:Choice Requires="x14">
            <control shapeId="7311" r:id="rId55" name="Check Box 143">
              <controlPr defaultSize="0" autoFill="0" autoLine="0" autoPict="0">
                <anchor moveWithCells="1">
                  <from>
                    <xdr:col>8</xdr:col>
                    <xdr:colOff>236220</xdr:colOff>
                    <xdr:row>12</xdr:row>
                    <xdr:rowOff>266700</xdr:rowOff>
                  </from>
                  <to>
                    <xdr:col>8</xdr:col>
                    <xdr:colOff>449580</xdr:colOff>
                    <xdr:row>14</xdr:row>
                    <xdr:rowOff>22860</xdr:rowOff>
                  </to>
                </anchor>
              </controlPr>
            </control>
          </mc:Choice>
        </mc:AlternateContent>
        <mc:AlternateContent xmlns:mc="http://schemas.openxmlformats.org/markup-compatibility/2006">
          <mc:Choice Requires="x14">
            <control shapeId="7312" r:id="rId56" name="Check Box 144">
              <controlPr defaultSize="0" autoFill="0" autoLine="0" autoPict="0">
                <anchor moveWithCells="1">
                  <from>
                    <xdr:col>8</xdr:col>
                    <xdr:colOff>236220</xdr:colOff>
                    <xdr:row>13</xdr:row>
                    <xdr:rowOff>266700</xdr:rowOff>
                  </from>
                  <to>
                    <xdr:col>8</xdr:col>
                    <xdr:colOff>449580</xdr:colOff>
                    <xdr:row>15</xdr:row>
                    <xdr:rowOff>22860</xdr:rowOff>
                  </to>
                </anchor>
              </controlPr>
            </control>
          </mc:Choice>
        </mc:AlternateContent>
        <mc:AlternateContent xmlns:mc="http://schemas.openxmlformats.org/markup-compatibility/2006">
          <mc:Choice Requires="x14">
            <control shapeId="7313" r:id="rId57" name="Check Box 145">
              <controlPr defaultSize="0" autoFill="0" autoLine="0" autoPict="0">
                <anchor moveWithCells="1">
                  <from>
                    <xdr:col>8</xdr:col>
                    <xdr:colOff>236220</xdr:colOff>
                    <xdr:row>14</xdr:row>
                    <xdr:rowOff>266700</xdr:rowOff>
                  </from>
                  <to>
                    <xdr:col>8</xdr:col>
                    <xdr:colOff>449580</xdr:colOff>
                    <xdr:row>16</xdr:row>
                    <xdr:rowOff>22860</xdr:rowOff>
                  </to>
                </anchor>
              </controlPr>
            </control>
          </mc:Choice>
        </mc:AlternateContent>
        <mc:AlternateContent xmlns:mc="http://schemas.openxmlformats.org/markup-compatibility/2006">
          <mc:Choice Requires="x14">
            <control shapeId="7314" r:id="rId58" name="Check Box 146">
              <controlPr defaultSize="0" autoFill="0" autoLine="0" autoPict="0">
                <anchor moveWithCells="1">
                  <from>
                    <xdr:col>8</xdr:col>
                    <xdr:colOff>236220</xdr:colOff>
                    <xdr:row>15</xdr:row>
                    <xdr:rowOff>266700</xdr:rowOff>
                  </from>
                  <to>
                    <xdr:col>8</xdr:col>
                    <xdr:colOff>449580</xdr:colOff>
                    <xdr:row>17</xdr:row>
                    <xdr:rowOff>22860</xdr:rowOff>
                  </to>
                </anchor>
              </controlPr>
            </control>
          </mc:Choice>
        </mc:AlternateContent>
        <mc:AlternateContent xmlns:mc="http://schemas.openxmlformats.org/markup-compatibility/2006">
          <mc:Choice Requires="x14">
            <control shapeId="7315" r:id="rId59" name="Check Box 147">
              <controlPr defaultSize="0" autoFill="0" autoLine="0" autoPict="0">
                <anchor moveWithCells="1">
                  <from>
                    <xdr:col>8</xdr:col>
                    <xdr:colOff>236220</xdr:colOff>
                    <xdr:row>16</xdr:row>
                    <xdr:rowOff>266700</xdr:rowOff>
                  </from>
                  <to>
                    <xdr:col>8</xdr:col>
                    <xdr:colOff>449580</xdr:colOff>
                    <xdr:row>18</xdr:row>
                    <xdr:rowOff>22860</xdr:rowOff>
                  </to>
                </anchor>
              </controlPr>
            </control>
          </mc:Choice>
        </mc:AlternateContent>
        <mc:AlternateContent xmlns:mc="http://schemas.openxmlformats.org/markup-compatibility/2006">
          <mc:Choice Requires="x14">
            <control shapeId="7316" r:id="rId60" name="Check Box 148">
              <controlPr defaultSize="0" autoFill="0" autoLine="0" autoPict="0">
                <anchor moveWithCells="1">
                  <from>
                    <xdr:col>8</xdr:col>
                    <xdr:colOff>236220</xdr:colOff>
                    <xdr:row>17</xdr:row>
                    <xdr:rowOff>266700</xdr:rowOff>
                  </from>
                  <to>
                    <xdr:col>8</xdr:col>
                    <xdr:colOff>449580</xdr:colOff>
                    <xdr:row>19</xdr:row>
                    <xdr:rowOff>22860</xdr:rowOff>
                  </to>
                </anchor>
              </controlPr>
            </control>
          </mc:Choice>
        </mc:AlternateContent>
        <mc:AlternateContent xmlns:mc="http://schemas.openxmlformats.org/markup-compatibility/2006">
          <mc:Choice Requires="x14">
            <control shapeId="7317" r:id="rId61" name="Check Box 149">
              <controlPr defaultSize="0" autoFill="0" autoLine="0" autoPict="0">
                <anchor moveWithCells="1">
                  <from>
                    <xdr:col>8</xdr:col>
                    <xdr:colOff>236220</xdr:colOff>
                    <xdr:row>18</xdr:row>
                    <xdr:rowOff>266700</xdr:rowOff>
                  </from>
                  <to>
                    <xdr:col>8</xdr:col>
                    <xdr:colOff>449580</xdr:colOff>
                    <xdr:row>20</xdr:row>
                    <xdr:rowOff>22860</xdr:rowOff>
                  </to>
                </anchor>
              </controlPr>
            </control>
          </mc:Choice>
        </mc:AlternateContent>
        <mc:AlternateContent xmlns:mc="http://schemas.openxmlformats.org/markup-compatibility/2006">
          <mc:Choice Requires="x14">
            <control shapeId="7318" r:id="rId62" name="Check Box 150">
              <controlPr defaultSize="0" autoFill="0" autoLine="0" autoPict="0">
                <anchor moveWithCells="1">
                  <from>
                    <xdr:col>8</xdr:col>
                    <xdr:colOff>236220</xdr:colOff>
                    <xdr:row>19</xdr:row>
                    <xdr:rowOff>266700</xdr:rowOff>
                  </from>
                  <to>
                    <xdr:col>8</xdr:col>
                    <xdr:colOff>449580</xdr:colOff>
                    <xdr:row>21</xdr:row>
                    <xdr:rowOff>22860</xdr:rowOff>
                  </to>
                </anchor>
              </controlPr>
            </control>
          </mc:Choice>
        </mc:AlternateContent>
        <mc:AlternateContent xmlns:mc="http://schemas.openxmlformats.org/markup-compatibility/2006">
          <mc:Choice Requires="x14">
            <control shapeId="7319" r:id="rId63" name="Check Box 151">
              <controlPr defaultSize="0" autoFill="0" autoLine="0" autoPict="0">
                <anchor moveWithCells="1">
                  <from>
                    <xdr:col>8</xdr:col>
                    <xdr:colOff>236220</xdr:colOff>
                    <xdr:row>20</xdr:row>
                    <xdr:rowOff>266700</xdr:rowOff>
                  </from>
                  <to>
                    <xdr:col>8</xdr:col>
                    <xdr:colOff>449580</xdr:colOff>
                    <xdr:row>22</xdr:row>
                    <xdr:rowOff>22860</xdr:rowOff>
                  </to>
                </anchor>
              </controlPr>
            </control>
          </mc:Choice>
        </mc:AlternateContent>
        <mc:AlternateContent xmlns:mc="http://schemas.openxmlformats.org/markup-compatibility/2006">
          <mc:Choice Requires="x14">
            <control shapeId="7320" r:id="rId64" name="Check Box 152">
              <controlPr defaultSize="0" autoFill="0" autoLine="0" autoPict="0">
                <anchor moveWithCells="1">
                  <from>
                    <xdr:col>8</xdr:col>
                    <xdr:colOff>236220</xdr:colOff>
                    <xdr:row>21</xdr:row>
                    <xdr:rowOff>266700</xdr:rowOff>
                  </from>
                  <to>
                    <xdr:col>8</xdr:col>
                    <xdr:colOff>449580</xdr:colOff>
                    <xdr:row>23</xdr:row>
                    <xdr:rowOff>22860</xdr:rowOff>
                  </to>
                </anchor>
              </controlPr>
            </control>
          </mc:Choice>
        </mc:AlternateContent>
        <mc:AlternateContent xmlns:mc="http://schemas.openxmlformats.org/markup-compatibility/2006">
          <mc:Choice Requires="x14">
            <control shapeId="7321" r:id="rId65" name="Check Box 153">
              <controlPr defaultSize="0" autoFill="0" autoLine="0" autoPict="0">
                <anchor moveWithCells="1">
                  <from>
                    <xdr:col>8</xdr:col>
                    <xdr:colOff>236220</xdr:colOff>
                    <xdr:row>22</xdr:row>
                    <xdr:rowOff>266700</xdr:rowOff>
                  </from>
                  <to>
                    <xdr:col>8</xdr:col>
                    <xdr:colOff>449580</xdr:colOff>
                    <xdr:row>24</xdr:row>
                    <xdr:rowOff>22860</xdr:rowOff>
                  </to>
                </anchor>
              </controlPr>
            </control>
          </mc:Choice>
        </mc:AlternateContent>
        <mc:AlternateContent xmlns:mc="http://schemas.openxmlformats.org/markup-compatibility/2006">
          <mc:Choice Requires="x14">
            <control shapeId="7322" r:id="rId66" name="Check Box 154">
              <controlPr defaultSize="0" autoFill="0" autoLine="0" autoPict="0">
                <anchor moveWithCells="1">
                  <from>
                    <xdr:col>8</xdr:col>
                    <xdr:colOff>236220</xdr:colOff>
                    <xdr:row>23</xdr:row>
                    <xdr:rowOff>266700</xdr:rowOff>
                  </from>
                  <to>
                    <xdr:col>8</xdr:col>
                    <xdr:colOff>449580</xdr:colOff>
                    <xdr:row>25</xdr:row>
                    <xdr:rowOff>22860</xdr:rowOff>
                  </to>
                </anchor>
              </controlPr>
            </control>
          </mc:Choice>
        </mc:AlternateContent>
        <mc:AlternateContent xmlns:mc="http://schemas.openxmlformats.org/markup-compatibility/2006">
          <mc:Choice Requires="x14">
            <control shapeId="7323" r:id="rId67" name="Check Box 155">
              <controlPr defaultSize="0" autoFill="0" autoLine="0" autoPict="0">
                <anchor moveWithCells="1">
                  <from>
                    <xdr:col>8</xdr:col>
                    <xdr:colOff>236220</xdr:colOff>
                    <xdr:row>24</xdr:row>
                    <xdr:rowOff>266700</xdr:rowOff>
                  </from>
                  <to>
                    <xdr:col>8</xdr:col>
                    <xdr:colOff>449580</xdr:colOff>
                    <xdr:row>25</xdr:row>
                    <xdr:rowOff>213360</xdr:rowOff>
                  </to>
                </anchor>
              </controlPr>
            </control>
          </mc:Choice>
        </mc:AlternateContent>
        <mc:AlternateContent xmlns:mc="http://schemas.openxmlformats.org/markup-compatibility/2006">
          <mc:Choice Requires="x14">
            <control shapeId="7324" r:id="rId68" name="Check Box 156">
              <controlPr defaultSize="0" autoFill="0" autoLine="0" autoPict="0">
                <anchor moveWithCells="1">
                  <from>
                    <xdr:col>8</xdr:col>
                    <xdr:colOff>236220</xdr:colOff>
                    <xdr:row>25</xdr:row>
                    <xdr:rowOff>563880</xdr:rowOff>
                  </from>
                  <to>
                    <xdr:col>8</xdr:col>
                    <xdr:colOff>449580</xdr:colOff>
                    <xdr:row>26</xdr:row>
                    <xdr:rowOff>198120</xdr:rowOff>
                  </to>
                </anchor>
              </controlPr>
            </control>
          </mc:Choice>
        </mc:AlternateContent>
        <mc:AlternateContent xmlns:mc="http://schemas.openxmlformats.org/markup-compatibility/2006">
          <mc:Choice Requires="x14">
            <control shapeId="7325" r:id="rId69" name="Check Box 157">
              <controlPr defaultSize="0" autoFill="0" autoLine="0" autoPict="0">
                <anchor moveWithCells="1">
                  <from>
                    <xdr:col>8</xdr:col>
                    <xdr:colOff>236220</xdr:colOff>
                    <xdr:row>26</xdr:row>
                    <xdr:rowOff>365760</xdr:rowOff>
                  </from>
                  <to>
                    <xdr:col>8</xdr:col>
                    <xdr:colOff>449580</xdr:colOff>
                    <xdr:row>28</xdr:row>
                    <xdr:rowOff>0</xdr:rowOff>
                  </to>
                </anchor>
              </controlPr>
            </control>
          </mc:Choice>
        </mc:AlternateContent>
        <mc:AlternateContent xmlns:mc="http://schemas.openxmlformats.org/markup-compatibility/2006">
          <mc:Choice Requires="x14">
            <control shapeId="7326" r:id="rId70" name="Check Box 158">
              <controlPr defaultSize="0" autoFill="0" autoLine="0" autoPict="0">
                <anchor moveWithCells="1">
                  <from>
                    <xdr:col>8</xdr:col>
                    <xdr:colOff>236220</xdr:colOff>
                    <xdr:row>27</xdr:row>
                    <xdr:rowOff>266700</xdr:rowOff>
                  </from>
                  <to>
                    <xdr:col>8</xdr:col>
                    <xdr:colOff>449580</xdr:colOff>
                    <xdr:row>29</xdr:row>
                    <xdr:rowOff>22860</xdr:rowOff>
                  </to>
                </anchor>
              </controlPr>
            </control>
          </mc:Choice>
        </mc:AlternateContent>
        <mc:AlternateContent xmlns:mc="http://schemas.openxmlformats.org/markup-compatibility/2006">
          <mc:Choice Requires="x14">
            <control shapeId="7327" r:id="rId71" name="Check Box 159">
              <controlPr defaultSize="0" autoFill="0" autoLine="0" autoPict="0">
                <anchor moveWithCells="1">
                  <from>
                    <xdr:col>8</xdr:col>
                    <xdr:colOff>236220</xdr:colOff>
                    <xdr:row>28</xdr:row>
                    <xdr:rowOff>266700</xdr:rowOff>
                  </from>
                  <to>
                    <xdr:col>8</xdr:col>
                    <xdr:colOff>449580</xdr:colOff>
                    <xdr:row>30</xdr:row>
                    <xdr:rowOff>22860</xdr:rowOff>
                  </to>
                </anchor>
              </controlPr>
            </control>
          </mc:Choice>
        </mc:AlternateContent>
        <mc:AlternateContent xmlns:mc="http://schemas.openxmlformats.org/markup-compatibility/2006">
          <mc:Choice Requires="x14">
            <control shapeId="7328" r:id="rId72" name="Check Box 160">
              <controlPr defaultSize="0" autoFill="0" autoLine="0" autoPict="0">
                <anchor moveWithCells="1">
                  <from>
                    <xdr:col>8</xdr:col>
                    <xdr:colOff>236220</xdr:colOff>
                    <xdr:row>29</xdr:row>
                    <xdr:rowOff>266700</xdr:rowOff>
                  </from>
                  <to>
                    <xdr:col>8</xdr:col>
                    <xdr:colOff>449580</xdr:colOff>
                    <xdr:row>31</xdr:row>
                    <xdr:rowOff>22860</xdr:rowOff>
                  </to>
                </anchor>
              </controlPr>
            </control>
          </mc:Choice>
        </mc:AlternateContent>
        <mc:AlternateContent xmlns:mc="http://schemas.openxmlformats.org/markup-compatibility/2006">
          <mc:Choice Requires="x14">
            <control shapeId="7329" r:id="rId73" name="Check Box 161">
              <controlPr defaultSize="0" autoFill="0" autoLine="0" autoPict="0">
                <anchor moveWithCells="1">
                  <from>
                    <xdr:col>8</xdr:col>
                    <xdr:colOff>236220</xdr:colOff>
                    <xdr:row>30</xdr:row>
                    <xdr:rowOff>266700</xdr:rowOff>
                  </from>
                  <to>
                    <xdr:col>8</xdr:col>
                    <xdr:colOff>449580</xdr:colOff>
                    <xdr:row>32</xdr:row>
                    <xdr:rowOff>22860</xdr:rowOff>
                  </to>
                </anchor>
              </controlPr>
            </control>
          </mc:Choice>
        </mc:AlternateContent>
        <mc:AlternateContent xmlns:mc="http://schemas.openxmlformats.org/markup-compatibility/2006">
          <mc:Choice Requires="x14">
            <control shapeId="7330" r:id="rId74" name="Check Box 162">
              <controlPr defaultSize="0" autoFill="0" autoLine="0" autoPict="0">
                <anchor moveWithCells="1">
                  <from>
                    <xdr:col>8</xdr:col>
                    <xdr:colOff>236220</xdr:colOff>
                    <xdr:row>31</xdr:row>
                    <xdr:rowOff>266700</xdr:rowOff>
                  </from>
                  <to>
                    <xdr:col>8</xdr:col>
                    <xdr:colOff>449580</xdr:colOff>
                    <xdr:row>33</xdr:row>
                    <xdr:rowOff>22860</xdr:rowOff>
                  </to>
                </anchor>
              </controlPr>
            </control>
          </mc:Choice>
        </mc:AlternateContent>
        <mc:AlternateContent xmlns:mc="http://schemas.openxmlformats.org/markup-compatibility/2006">
          <mc:Choice Requires="x14">
            <control shapeId="7331" r:id="rId75" name="Check Box 163">
              <controlPr defaultSize="0" autoFill="0" autoLine="0" autoPict="0">
                <anchor moveWithCells="1">
                  <from>
                    <xdr:col>8</xdr:col>
                    <xdr:colOff>236220</xdr:colOff>
                    <xdr:row>32</xdr:row>
                    <xdr:rowOff>266700</xdr:rowOff>
                  </from>
                  <to>
                    <xdr:col>8</xdr:col>
                    <xdr:colOff>449580</xdr:colOff>
                    <xdr:row>33</xdr:row>
                    <xdr:rowOff>213360</xdr:rowOff>
                  </to>
                </anchor>
              </controlPr>
            </control>
          </mc:Choice>
        </mc:AlternateContent>
        <mc:AlternateContent xmlns:mc="http://schemas.openxmlformats.org/markup-compatibility/2006">
          <mc:Choice Requires="x14">
            <control shapeId="7334" r:id="rId76" name="Check Box 166">
              <controlPr defaultSize="0" autoFill="0" autoLine="0" autoPict="0">
                <anchor moveWithCells="1">
                  <from>
                    <xdr:col>8</xdr:col>
                    <xdr:colOff>236220</xdr:colOff>
                    <xdr:row>35</xdr:row>
                    <xdr:rowOff>266700</xdr:rowOff>
                  </from>
                  <to>
                    <xdr:col>8</xdr:col>
                    <xdr:colOff>449580</xdr:colOff>
                    <xdr:row>37</xdr:row>
                    <xdr:rowOff>22860</xdr:rowOff>
                  </to>
                </anchor>
              </controlPr>
            </control>
          </mc:Choice>
        </mc:AlternateContent>
        <mc:AlternateContent xmlns:mc="http://schemas.openxmlformats.org/markup-compatibility/2006">
          <mc:Choice Requires="x14">
            <control shapeId="7335" r:id="rId77" name="Check Box 167">
              <controlPr defaultSize="0" autoFill="0" autoLine="0" autoPict="0">
                <anchor moveWithCells="1">
                  <from>
                    <xdr:col>8</xdr:col>
                    <xdr:colOff>236220</xdr:colOff>
                    <xdr:row>36</xdr:row>
                    <xdr:rowOff>266700</xdr:rowOff>
                  </from>
                  <to>
                    <xdr:col>8</xdr:col>
                    <xdr:colOff>449580</xdr:colOff>
                    <xdr:row>38</xdr:row>
                    <xdr:rowOff>22860</xdr:rowOff>
                  </to>
                </anchor>
              </controlPr>
            </control>
          </mc:Choice>
        </mc:AlternateContent>
        <mc:AlternateContent xmlns:mc="http://schemas.openxmlformats.org/markup-compatibility/2006">
          <mc:Choice Requires="x14">
            <control shapeId="7338" r:id="rId78" name="Check Box 170">
              <controlPr defaultSize="0" autoFill="0" autoLine="0" autoPict="0">
                <anchor moveWithCells="1">
                  <from>
                    <xdr:col>8</xdr:col>
                    <xdr:colOff>236220</xdr:colOff>
                    <xdr:row>39</xdr:row>
                    <xdr:rowOff>266700</xdr:rowOff>
                  </from>
                  <to>
                    <xdr:col>8</xdr:col>
                    <xdr:colOff>449580</xdr:colOff>
                    <xdr:row>40</xdr:row>
                    <xdr:rowOff>213360</xdr:rowOff>
                  </to>
                </anchor>
              </controlPr>
            </control>
          </mc:Choice>
        </mc:AlternateContent>
        <mc:AlternateContent xmlns:mc="http://schemas.openxmlformats.org/markup-compatibility/2006">
          <mc:Choice Requires="x14">
            <control shapeId="7339" r:id="rId79" name="Check Box 171">
              <controlPr defaultSize="0" autoFill="0" autoLine="0" autoPict="0">
                <anchor moveWithCells="1">
                  <from>
                    <xdr:col>8</xdr:col>
                    <xdr:colOff>236220</xdr:colOff>
                    <xdr:row>40</xdr:row>
                    <xdr:rowOff>563880</xdr:rowOff>
                  </from>
                  <to>
                    <xdr:col>8</xdr:col>
                    <xdr:colOff>449580</xdr:colOff>
                    <xdr:row>41</xdr:row>
                    <xdr:rowOff>198120</xdr:rowOff>
                  </to>
                </anchor>
              </controlPr>
            </control>
          </mc:Choice>
        </mc:AlternateContent>
        <mc:AlternateContent xmlns:mc="http://schemas.openxmlformats.org/markup-compatibility/2006">
          <mc:Choice Requires="x14">
            <control shapeId="7340" r:id="rId80" name="Check Box 172">
              <controlPr defaultSize="0" autoFill="0" autoLine="0" autoPict="0">
                <anchor moveWithCells="1">
                  <from>
                    <xdr:col>8</xdr:col>
                    <xdr:colOff>236220</xdr:colOff>
                    <xdr:row>42</xdr:row>
                    <xdr:rowOff>0</xdr:rowOff>
                  </from>
                  <to>
                    <xdr:col>8</xdr:col>
                    <xdr:colOff>449580</xdr:colOff>
                    <xdr:row>43</xdr:row>
                    <xdr:rowOff>22860</xdr:rowOff>
                  </to>
                </anchor>
              </controlPr>
            </control>
          </mc:Choice>
        </mc:AlternateContent>
        <mc:AlternateContent xmlns:mc="http://schemas.openxmlformats.org/markup-compatibility/2006">
          <mc:Choice Requires="x14">
            <control shapeId="7341" r:id="rId81" name="Check Box 173">
              <controlPr defaultSize="0" autoFill="0" autoLine="0" autoPict="0">
                <anchor moveWithCells="1">
                  <from>
                    <xdr:col>8</xdr:col>
                    <xdr:colOff>236220</xdr:colOff>
                    <xdr:row>42</xdr:row>
                    <xdr:rowOff>266700</xdr:rowOff>
                  </from>
                  <to>
                    <xdr:col>8</xdr:col>
                    <xdr:colOff>449580</xdr:colOff>
                    <xdr:row>44</xdr:row>
                    <xdr:rowOff>22860</xdr:rowOff>
                  </to>
                </anchor>
              </controlPr>
            </control>
          </mc:Choice>
        </mc:AlternateContent>
        <mc:AlternateContent xmlns:mc="http://schemas.openxmlformats.org/markup-compatibility/2006">
          <mc:Choice Requires="x14">
            <control shapeId="7342" r:id="rId82" name="Check Box 174">
              <controlPr defaultSize="0" autoFill="0" autoLine="0" autoPict="0">
                <anchor moveWithCells="1">
                  <from>
                    <xdr:col>8</xdr:col>
                    <xdr:colOff>236220</xdr:colOff>
                    <xdr:row>43</xdr:row>
                    <xdr:rowOff>266700</xdr:rowOff>
                  </from>
                  <to>
                    <xdr:col>8</xdr:col>
                    <xdr:colOff>449580</xdr:colOff>
                    <xdr:row>45</xdr:row>
                    <xdr:rowOff>22860</xdr:rowOff>
                  </to>
                </anchor>
              </controlPr>
            </control>
          </mc:Choice>
        </mc:AlternateContent>
        <mc:AlternateContent xmlns:mc="http://schemas.openxmlformats.org/markup-compatibility/2006">
          <mc:Choice Requires="x14">
            <control shapeId="7343" r:id="rId83" name="Check Box 175">
              <controlPr defaultSize="0" autoFill="0" autoLine="0" autoPict="0">
                <anchor moveWithCells="1">
                  <from>
                    <xdr:col>8</xdr:col>
                    <xdr:colOff>236220</xdr:colOff>
                    <xdr:row>44</xdr:row>
                    <xdr:rowOff>266700</xdr:rowOff>
                  </from>
                  <to>
                    <xdr:col>8</xdr:col>
                    <xdr:colOff>449580</xdr:colOff>
                    <xdr:row>45</xdr:row>
                    <xdr:rowOff>213360</xdr:rowOff>
                  </to>
                </anchor>
              </controlPr>
            </control>
          </mc:Choice>
        </mc:AlternateContent>
        <mc:AlternateContent xmlns:mc="http://schemas.openxmlformats.org/markup-compatibility/2006">
          <mc:Choice Requires="x14">
            <control shapeId="7344" r:id="rId84" name="Check Box 176">
              <controlPr defaultSize="0" autoFill="0" autoLine="0" autoPict="0">
                <anchor moveWithCells="1">
                  <from>
                    <xdr:col>8</xdr:col>
                    <xdr:colOff>236220</xdr:colOff>
                    <xdr:row>45</xdr:row>
                    <xdr:rowOff>373380</xdr:rowOff>
                  </from>
                  <to>
                    <xdr:col>8</xdr:col>
                    <xdr:colOff>449580</xdr:colOff>
                    <xdr:row>47</xdr:row>
                    <xdr:rowOff>7620</xdr:rowOff>
                  </to>
                </anchor>
              </controlPr>
            </control>
          </mc:Choice>
        </mc:AlternateContent>
        <mc:AlternateContent xmlns:mc="http://schemas.openxmlformats.org/markup-compatibility/2006">
          <mc:Choice Requires="x14">
            <control shapeId="7345" r:id="rId85" name="Check Box 177">
              <controlPr defaultSize="0" autoFill="0" autoLine="0" autoPict="0">
                <anchor moveWithCells="1">
                  <from>
                    <xdr:col>8</xdr:col>
                    <xdr:colOff>236220</xdr:colOff>
                    <xdr:row>46</xdr:row>
                    <xdr:rowOff>266700</xdr:rowOff>
                  </from>
                  <to>
                    <xdr:col>8</xdr:col>
                    <xdr:colOff>449580</xdr:colOff>
                    <xdr:row>48</xdr:row>
                    <xdr:rowOff>22860</xdr:rowOff>
                  </to>
                </anchor>
              </controlPr>
            </control>
          </mc:Choice>
        </mc:AlternateContent>
        <mc:AlternateContent xmlns:mc="http://schemas.openxmlformats.org/markup-compatibility/2006">
          <mc:Choice Requires="x14">
            <control shapeId="7346" r:id="rId86" name="Check Box 178">
              <controlPr defaultSize="0" autoFill="0" autoLine="0" autoPict="0">
                <anchor moveWithCells="1">
                  <from>
                    <xdr:col>8</xdr:col>
                    <xdr:colOff>236220</xdr:colOff>
                    <xdr:row>47</xdr:row>
                    <xdr:rowOff>266700</xdr:rowOff>
                  </from>
                  <to>
                    <xdr:col>8</xdr:col>
                    <xdr:colOff>449580</xdr:colOff>
                    <xdr:row>49</xdr:row>
                    <xdr:rowOff>22860</xdr:rowOff>
                  </to>
                </anchor>
              </controlPr>
            </control>
          </mc:Choice>
        </mc:AlternateContent>
        <mc:AlternateContent xmlns:mc="http://schemas.openxmlformats.org/markup-compatibility/2006">
          <mc:Choice Requires="x14">
            <control shapeId="7347" r:id="rId87" name="Check Box 179">
              <controlPr defaultSize="0" autoFill="0" autoLine="0" autoPict="0">
                <anchor moveWithCells="1">
                  <from>
                    <xdr:col>8</xdr:col>
                    <xdr:colOff>236220</xdr:colOff>
                    <xdr:row>48</xdr:row>
                    <xdr:rowOff>266700</xdr:rowOff>
                  </from>
                  <to>
                    <xdr:col>8</xdr:col>
                    <xdr:colOff>449580</xdr:colOff>
                    <xdr:row>50</xdr:row>
                    <xdr:rowOff>22860</xdr:rowOff>
                  </to>
                </anchor>
              </controlPr>
            </control>
          </mc:Choice>
        </mc:AlternateContent>
        <mc:AlternateContent xmlns:mc="http://schemas.openxmlformats.org/markup-compatibility/2006">
          <mc:Choice Requires="x14">
            <control shapeId="7348" r:id="rId88" name="Check Box 180">
              <controlPr defaultSize="0" autoFill="0" autoLine="0" autoPict="0">
                <anchor moveWithCells="1">
                  <from>
                    <xdr:col>8</xdr:col>
                    <xdr:colOff>236220</xdr:colOff>
                    <xdr:row>49</xdr:row>
                    <xdr:rowOff>266700</xdr:rowOff>
                  </from>
                  <to>
                    <xdr:col>8</xdr:col>
                    <xdr:colOff>449580</xdr:colOff>
                    <xdr:row>51</xdr:row>
                    <xdr:rowOff>22860</xdr:rowOff>
                  </to>
                </anchor>
              </controlPr>
            </control>
          </mc:Choice>
        </mc:AlternateContent>
        <mc:AlternateContent xmlns:mc="http://schemas.openxmlformats.org/markup-compatibility/2006">
          <mc:Choice Requires="x14">
            <control shapeId="7349" r:id="rId89" name="Check Box 181">
              <controlPr defaultSize="0" autoFill="0" autoLine="0" autoPict="0">
                <anchor moveWithCells="1">
                  <from>
                    <xdr:col>8</xdr:col>
                    <xdr:colOff>236220</xdr:colOff>
                    <xdr:row>50</xdr:row>
                    <xdr:rowOff>266700</xdr:rowOff>
                  </from>
                  <to>
                    <xdr:col>8</xdr:col>
                    <xdr:colOff>449580</xdr:colOff>
                    <xdr:row>51</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BB57-DD4B-4C34-AF89-8B25DABF059F}">
  <sheetPr>
    <pageSetUpPr fitToPage="1"/>
  </sheetPr>
  <dimension ref="A1:I115"/>
  <sheetViews>
    <sheetView workbookViewId="0"/>
  </sheetViews>
  <sheetFormatPr defaultRowHeight="14.4" x14ac:dyDescent="0.3"/>
  <cols>
    <col min="1" max="1" width="7" customWidth="1"/>
    <col min="2" max="2" width="6.44140625" customWidth="1"/>
    <col min="3" max="3" width="17" customWidth="1"/>
    <col min="4" max="4" width="33.44140625" customWidth="1"/>
    <col min="5" max="5" width="60.109375" customWidth="1"/>
    <col min="6" max="6" width="12.109375" customWidth="1"/>
    <col min="7" max="7" width="14.109375" customWidth="1"/>
  </cols>
  <sheetData>
    <row r="1" spans="1:9" ht="24" thickBot="1" x14ac:dyDescent="0.5">
      <c r="A1" s="118" t="s">
        <v>314</v>
      </c>
    </row>
    <row r="2" spans="1:9" s="57" customFormat="1" ht="184.5" customHeight="1" x14ac:dyDescent="0.3">
      <c r="A2" s="430" t="s">
        <v>351</v>
      </c>
      <c r="B2" s="431"/>
      <c r="C2" s="431"/>
      <c r="D2" s="431"/>
      <c r="E2" s="431"/>
      <c r="F2" s="431"/>
      <c r="G2" s="431"/>
      <c r="H2" s="431"/>
      <c r="I2" s="432"/>
    </row>
    <row r="3" spans="1:9" s="57" customFormat="1" ht="35.25" customHeight="1" thickBot="1" x14ac:dyDescent="0.35">
      <c r="A3" s="433" t="s">
        <v>335</v>
      </c>
      <c r="B3" s="434"/>
      <c r="C3" s="434"/>
      <c r="D3" s="434"/>
      <c r="E3" s="434"/>
      <c r="F3" s="434"/>
      <c r="G3" s="434"/>
      <c r="H3" s="434"/>
      <c r="I3" s="435"/>
    </row>
    <row r="4" spans="1:9" x14ac:dyDescent="0.3">
      <c r="A4" s="58" t="s">
        <v>75</v>
      </c>
      <c r="B4" s="59"/>
      <c r="C4" s="57"/>
      <c r="D4" s="60"/>
      <c r="E4" s="60"/>
      <c r="F4" s="61"/>
      <c r="G4" s="62"/>
    </row>
    <row r="5" spans="1:9" x14ac:dyDescent="0.3">
      <c r="A5" s="58" t="s">
        <v>76</v>
      </c>
      <c r="B5" s="63" t="s">
        <v>77</v>
      </c>
      <c r="C5" s="64" t="s">
        <v>78</v>
      </c>
      <c r="D5" s="64" t="s">
        <v>79</v>
      </c>
      <c r="E5" s="64" t="s">
        <v>19</v>
      </c>
      <c r="F5" s="65" t="s">
        <v>80</v>
      </c>
      <c r="G5" s="66" t="s">
        <v>81</v>
      </c>
    </row>
    <row r="6" spans="1:9" x14ac:dyDescent="0.3">
      <c r="A6" s="67">
        <v>1</v>
      </c>
      <c r="B6" s="67">
        <v>1</v>
      </c>
      <c r="C6" s="68" t="s">
        <v>82</v>
      </c>
      <c r="D6" s="68" t="s">
        <v>291</v>
      </c>
      <c r="E6" s="68" t="s">
        <v>292</v>
      </c>
      <c r="F6" s="69">
        <v>0</v>
      </c>
      <c r="G6" s="70">
        <f t="shared" ref="G6:G7" si="0">F6*B6</f>
        <v>0</v>
      </c>
    </row>
    <row r="7" spans="1:9" x14ac:dyDescent="0.3">
      <c r="A7" s="67">
        <v>2</v>
      </c>
      <c r="B7" s="104">
        <v>1</v>
      </c>
      <c r="C7" s="68" t="s">
        <v>85</v>
      </c>
      <c r="D7" s="68" t="s">
        <v>293</v>
      </c>
      <c r="E7" s="81" t="s">
        <v>222</v>
      </c>
      <c r="F7" s="69">
        <v>0</v>
      </c>
      <c r="G7" s="70">
        <f t="shared" si="0"/>
        <v>0</v>
      </c>
    </row>
    <row r="8" spans="1:9" x14ac:dyDescent="0.3">
      <c r="A8" s="67">
        <v>3</v>
      </c>
      <c r="B8" s="71">
        <v>1</v>
      </c>
      <c r="C8" s="68" t="s">
        <v>85</v>
      </c>
      <c r="D8" s="68" t="s">
        <v>93</v>
      </c>
      <c r="E8" s="68" t="s">
        <v>225</v>
      </c>
      <c r="F8" s="69" t="s">
        <v>95</v>
      </c>
      <c r="G8" s="69" t="s">
        <v>95</v>
      </c>
    </row>
    <row r="9" spans="1:9" x14ac:dyDescent="0.3">
      <c r="A9" s="67">
        <v>4</v>
      </c>
      <c r="B9" s="71">
        <v>1</v>
      </c>
      <c r="C9" s="68" t="s">
        <v>101</v>
      </c>
      <c r="D9" s="68" t="s">
        <v>226</v>
      </c>
      <c r="E9" s="68" t="s">
        <v>227</v>
      </c>
      <c r="F9" s="69">
        <v>0</v>
      </c>
      <c r="G9" s="70">
        <f t="shared" ref="G9:G30" si="1">F9*B9</f>
        <v>0</v>
      </c>
    </row>
    <row r="10" spans="1:9" x14ac:dyDescent="0.3">
      <c r="A10" s="67">
        <v>5</v>
      </c>
      <c r="B10" s="71">
        <v>1</v>
      </c>
      <c r="C10" s="68" t="s">
        <v>101</v>
      </c>
      <c r="D10" s="68" t="s">
        <v>228</v>
      </c>
      <c r="E10" s="68" t="s">
        <v>229</v>
      </c>
      <c r="F10" s="69">
        <v>0</v>
      </c>
      <c r="G10" s="70">
        <f t="shared" si="1"/>
        <v>0</v>
      </c>
    </row>
    <row r="11" spans="1:9" x14ac:dyDescent="0.3">
      <c r="A11" s="67">
        <v>6</v>
      </c>
      <c r="B11" s="71">
        <v>1</v>
      </c>
      <c r="C11" s="68" t="s">
        <v>101</v>
      </c>
      <c r="D11" s="68" t="s">
        <v>110</v>
      </c>
      <c r="E11" s="68" t="s">
        <v>111</v>
      </c>
      <c r="F11" s="69">
        <v>0</v>
      </c>
      <c r="G11" s="70">
        <f t="shared" si="1"/>
        <v>0</v>
      </c>
    </row>
    <row r="12" spans="1:9" x14ac:dyDescent="0.3">
      <c r="A12" s="67">
        <v>7</v>
      </c>
      <c r="B12" s="67">
        <v>2</v>
      </c>
      <c r="C12" s="68" t="s">
        <v>101</v>
      </c>
      <c r="D12" s="68" t="s">
        <v>112</v>
      </c>
      <c r="E12" s="68" t="s">
        <v>113</v>
      </c>
      <c r="F12" s="69">
        <v>0</v>
      </c>
      <c r="G12" s="70">
        <f t="shared" si="1"/>
        <v>0</v>
      </c>
    </row>
    <row r="13" spans="1:9" x14ac:dyDescent="0.3">
      <c r="A13" s="67">
        <v>8</v>
      </c>
      <c r="B13" s="71">
        <v>1</v>
      </c>
      <c r="C13" s="68" t="s">
        <v>230</v>
      </c>
      <c r="D13" s="68" t="s">
        <v>231</v>
      </c>
      <c r="E13" s="68" t="s">
        <v>232</v>
      </c>
      <c r="F13" s="69">
        <v>0</v>
      </c>
      <c r="G13" s="70">
        <f t="shared" si="1"/>
        <v>0</v>
      </c>
    </row>
    <row r="14" spans="1:9" x14ac:dyDescent="0.3">
      <c r="A14" s="67">
        <v>9</v>
      </c>
      <c r="B14" s="71">
        <v>1</v>
      </c>
      <c r="C14" s="68" t="s">
        <v>101</v>
      </c>
      <c r="D14" s="68" t="s">
        <v>233</v>
      </c>
      <c r="E14" s="68" t="s">
        <v>234</v>
      </c>
      <c r="F14" s="69">
        <v>0</v>
      </c>
      <c r="G14" s="70">
        <f t="shared" si="1"/>
        <v>0</v>
      </c>
    </row>
    <row r="15" spans="1:9" x14ac:dyDescent="0.3">
      <c r="A15" s="67"/>
      <c r="B15" s="71"/>
      <c r="C15" s="68"/>
      <c r="D15" s="68"/>
      <c r="E15" s="68"/>
      <c r="F15" s="69"/>
      <c r="G15" s="70"/>
    </row>
    <row r="16" spans="1:9" x14ac:dyDescent="0.3">
      <c r="A16" s="105">
        <v>10</v>
      </c>
      <c r="B16" s="71">
        <v>2</v>
      </c>
      <c r="C16" s="68" t="s">
        <v>101</v>
      </c>
      <c r="D16" s="68" t="s">
        <v>235</v>
      </c>
      <c r="E16" s="68" t="s">
        <v>236</v>
      </c>
      <c r="F16" s="69">
        <v>0</v>
      </c>
      <c r="G16" s="70">
        <f t="shared" si="1"/>
        <v>0</v>
      </c>
    </row>
    <row r="17" spans="1:7" x14ac:dyDescent="0.3">
      <c r="A17" s="67">
        <v>11</v>
      </c>
      <c r="B17" s="71">
        <v>1</v>
      </c>
      <c r="C17" s="68" t="s">
        <v>101</v>
      </c>
      <c r="D17" s="68" t="s">
        <v>237</v>
      </c>
      <c r="E17" s="68" t="s">
        <v>238</v>
      </c>
      <c r="F17" s="69">
        <v>0</v>
      </c>
      <c r="G17" s="70">
        <f t="shared" si="1"/>
        <v>0</v>
      </c>
    </row>
    <row r="18" spans="1:7" x14ac:dyDescent="0.3">
      <c r="A18" s="67">
        <v>12</v>
      </c>
      <c r="B18" s="71">
        <v>1</v>
      </c>
      <c r="C18" s="68" t="s">
        <v>239</v>
      </c>
      <c r="D18" s="68" t="s">
        <v>240</v>
      </c>
      <c r="E18" s="75" t="s">
        <v>241</v>
      </c>
      <c r="F18" s="69">
        <v>0</v>
      </c>
      <c r="G18" s="70">
        <f t="shared" si="1"/>
        <v>0</v>
      </c>
    </row>
    <row r="19" spans="1:7" x14ac:dyDescent="0.3">
      <c r="A19" s="67">
        <v>13</v>
      </c>
      <c r="B19" s="71">
        <v>1</v>
      </c>
      <c r="C19" s="68" t="s">
        <v>239</v>
      </c>
      <c r="D19" s="68" t="s">
        <v>242</v>
      </c>
      <c r="E19" s="75" t="s">
        <v>243</v>
      </c>
      <c r="F19" s="69">
        <v>0</v>
      </c>
      <c r="G19" s="70">
        <f t="shared" si="1"/>
        <v>0</v>
      </c>
    </row>
    <row r="20" spans="1:7" x14ac:dyDescent="0.3">
      <c r="A20" s="67">
        <v>14</v>
      </c>
      <c r="B20" s="71">
        <v>1</v>
      </c>
      <c r="C20" s="68" t="s">
        <v>239</v>
      </c>
      <c r="D20" s="68" t="s">
        <v>244</v>
      </c>
      <c r="E20" s="75" t="s">
        <v>245</v>
      </c>
      <c r="F20" s="69">
        <v>0</v>
      </c>
      <c r="G20" s="70">
        <f t="shared" si="1"/>
        <v>0</v>
      </c>
    </row>
    <row r="21" spans="1:7" x14ac:dyDescent="0.3">
      <c r="A21" s="67">
        <v>15</v>
      </c>
      <c r="B21" s="71">
        <v>1</v>
      </c>
      <c r="C21" s="68" t="s">
        <v>246</v>
      </c>
      <c r="D21" s="68" t="s">
        <v>247</v>
      </c>
      <c r="E21" s="75" t="s">
        <v>248</v>
      </c>
      <c r="F21" s="69">
        <v>0</v>
      </c>
      <c r="G21" s="70">
        <f t="shared" si="1"/>
        <v>0</v>
      </c>
    </row>
    <row r="22" spans="1:7" x14ac:dyDescent="0.3">
      <c r="A22" s="67">
        <v>16</v>
      </c>
      <c r="B22" s="71">
        <v>1</v>
      </c>
      <c r="C22" s="74" t="s">
        <v>119</v>
      </c>
      <c r="D22" s="68" t="s">
        <v>249</v>
      </c>
      <c r="E22" s="75" t="s">
        <v>250</v>
      </c>
      <c r="F22" s="69">
        <v>0</v>
      </c>
      <c r="G22" s="70">
        <f t="shared" si="1"/>
        <v>0</v>
      </c>
    </row>
    <row r="23" spans="1:7" x14ac:dyDescent="0.3">
      <c r="A23" s="67">
        <v>17</v>
      </c>
      <c r="B23" s="67">
        <v>1</v>
      </c>
      <c r="C23" s="68" t="s">
        <v>119</v>
      </c>
      <c r="D23" s="68" t="s">
        <v>124</v>
      </c>
      <c r="E23" s="68" t="s">
        <v>251</v>
      </c>
      <c r="F23" s="69">
        <v>0</v>
      </c>
      <c r="G23" s="70">
        <f t="shared" si="1"/>
        <v>0</v>
      </c>
    </row>
    <row r="24" spans="1:7" x14ac:dyDescent="0.3">
      <c r="A24" s="67">
        <v>18</v>
      </c>
      <c r="B24" s="67">
        <v>1</v>
      </c>
      <c r="C24" s="68" t="s">
        <v>119</v>
      </c>
      <c r="D24" s="77" t="s">
        <v>128</v>
      </c>
      <c r="E24" s="68" t="s">
        <v>129</v>
      </c>
      <c r="F24" s="69">
        <v>0</v>
      </c>
      <c r="G24" s="70">
        <f t="shared" si="1"/>
        <v>0</v>
      </c>
    </row>
    <row r="25" spans="1:7" x14ac:dyDescent="0.3">
      <c r="A25" s="67">
        <v>19</v>
      </c>
      <c r="B25" s="71">
        <v>1</v>
      </c>
      <c r="C25" s="74" t="s">
        <v>119</v>
      </c>
      <c r="D25" s="74" t="s">
        <v>252</v>
      </c>
      <c r="E25" s="75" t="s">
        <v>253</v>
      </c>
      <c r="F25" s="69">
        <v>0</v>
      </c>
      <c r="G25" s="70">
        <f t="shared" si="1"/>
        <v>0</v>
      </c>
    </row>
    <row r="26" spans="1:7" ht="43.2" x14ac:dyDescent="0.3">
      <c r="A26" s="67">
        <v>20</v>
      </c>
      <c r="B26" s="71">
        <v>1</v>
      </c>
      <c r="C26" s="74" t="s">
        <v>119</v>
      </c>
      <c r="D26" s="74" t="s">
        <v>254</v>
      </c>
      <c r="E26" s="75" t="s">
        <v>255</v>
      </c>
      <c r="F26" s="69">
        <v>0</v>
      </c>
      <c r="G26" s="70">
        <f t="shared" si="1"/>
        <v>0</v>
      </c>
    </row>
    <row r="27" spans="1:7" ht="28.8" x14ac:dyDescent="0.3">
      <c r="A27" s="71">
        <v>21</v>
      </c>
      <c r="B27" s="71">
        <v>1</v>
      </c>
      <c r="C27" s="106" t="s">
        <v>119</v>
      </c>
      <c r="D27" s="74" t="s">
        <v>256</v>
      </c>
      <c r="E27" s="106" t="s">
        <v>257</v>
      </c>
      <c r="F27" s="69">
        <v>0</v>
      </c>
      <c r="G27" s="70">
        <f t="shared" si="1"/>
        <v>0</v>
      </c>
    </row>
    <row r="28" spans="1:7" x14ac:dyDescent="0.3">
      <c r="A28" s="71">
        <v>22</v>
      </c>
      <c r="B28" s="71">
        <v>1</v>
      </c>
      <c r="C28" s="74" t="s">
        <v>135</v>
      </c>
      <c r="D28" s="74" t="s">
        <v>258</v>
      </c>
      <c r="E28" s="74" t="s">
        <v>259</v>
      </c>
      <c r="F28" s="69">
        <v>0</v>
      </c>
      <c r="G28" s="70">
        <f t="shared" si="1"/>
        <v>0</v>
      </c>
    </row>
    <row r="29" spans="1:7" x14ac:dyDescent="0.3">
      <c r="A29" s="67">
        <v>23</v>
      </c>
      <c r="B29" s="78">
        <v>1</v>
      </c>
      <c r="C29" s="68" t="s">
        <v>138</v>
      </c>
      <c r="D29" s="68" t="s">
        <v>139</v>
      </c>
      <c r="E29" s="68" t="s">
        <v>140</v>
      </c>
      <c r="F29" s="69">
        <v>0</v>
      </c>
      <c r="G29" s="70">
        <f t="shared" si="1"/>
        <v>0</v>
      </c>
    </row>
    <row r="30" spans="1:7" x14ac:dyDescent="0.3">
      <c r="A30" s="67">
        <v>24</v>
      </c>
      <c r="B30" s="78">
        <v>1</v>
      </c>
      <c r="C30" s="68" t="s">
        <v>260</v>
      </c>
      <c r="D30" s="68" t="s">
        <v>261</v>
      </c>
      <c r="E30" s="68" t="s">
        <v>262</v>
      </c>
      <c r="F30" s="69">
        <v>0</v>
      </c>
      <c r="G30" s="70">
        <f t="shared" si="1"/>
        <v>0</v>
      </c>
    </row>
    <row r="31" spans="1:7" x14ac:dyDescent="0.3">
      <c r="A31" s="67">
        <v>25</v>
      </c>
      <c r="B31" s="78">
        <v>1</v>
      </c>
      <c r="C31" s="68" t="s">
        <v>152</v>
      </c>
      <c r="D31" s="68" t="s">
        <v>153</v>
      </c>
      <c r="E31" s="68" t="s">
        <v>154</v>
      </c>
      <c r="F31" s="79" t="s">
        <v>95</v>
      </c>
      <c r="G31" s="79" t="s">
        <v>95</v>
      </c>
    </row>
    <row r="32" spans="1:7" x14ac:dyDescent="0.3">
      <c r="A32" s="67">
        <v>26</v>
      </c>
      <c r="B32" s="67">
        <v>1</v>
      </c>
      <c r="C32" s="68" t="s">
        <v>155</v>
      </c>
      <c r="D32" s="68" t="s">
        <v>155</v>
      </c>
      <c r="E32" s="68" t="s">
        <v>156</v>
      </c>
      <c r="F32" s="79" t="s">
        <v>95</v>
      </c>
      <c r="G32" s="79" t="s">
        <v>95</v>
      </c>
    </row>
    <row r="33" spans="1:7" x14ac:dyDescent="0.3">
      <c r="A33" s="67">
        <v>27</v>
      </c>
      <c r="B33" s="67">
        <v>1</v>
      </c>
      <c r="C33" s="68" t="s">
        <v>157</v>
      </c>
      <c r="D33" s="68" t="s">
        <v>158</v>
      </c>
      <c r="E33" s="68" t="s">
        <v>159</v>
      </c>
      <c r="F33" s="69">
        <v>0</v>
      </c>
      <c r="G33" s="70">
        <f t="shared" ref="G33:G34" si="2">F33*B33</f>
        <v>0</v>
      </c>
    </row>
    <row r="34" spans="1:7" ht="43.2" x14ac:dyDescent="0.3">
      <c r="A34" s="71">
        <v>28</v>
      </c>
      <c r="B34" s="73">
        <v>1</v>
      </c>
      <c r="C34" s="80" t="s">
        <v>160</v>
      </c>
      <c r="D34" s="80" t="s">
        <v>161</v>
      </c>
      <c r="E34" s="75" t="s">
        <v>263</v>
      </c>
      <c r="F34" s="69">
        <v>0</v>
      </c>
      <c r="G34" s="70">
        <f t="shared" si="2"/>
        <v>0</v>
      </c>
    </row>
    <row r="35" spans="1:7" x14ac:dyDescent="0.3">
      <c r="A35" s="71"/>
      <c r="B35" s="57"/>
      <c r="C35" s="107"/>
      <c r="D35" s="108"/>
      <c r="E35" s="109"/>
      <c r="F35" s="57"/>
      <c r="G35" s="57"/>
    </row>
    <row r="36" spans="1:7" x14ac:dyDescent="0.3">
      <c r="A36" s="58" t="s">
        <v>190</v>
      </c>
      <c r="B36" s="57"/>
      <c r="C36" s="107"/>
      <c r="D36" s="108"/>
      <c r="E36" s="109"/>
      <c r="F36" s="57"/>
      <c r="G36" s="57"/>
    </row>
    <row r="37" spans="1:7" x14ac:dyDescent="0.3">
      <c r="A37" s="67">
        <v>1</v>
      </c>
      <c r="B37" s="67">
        <v>1</v>
      </c>
      <c r="C37" s="110" t="s">
        <v>101</v>
      </c>
      <c r="D37" s="68" t="s">
        <v>264</v>
      </c>
      <c r="E37" s="75" t="s">
        <v>265</v>
      </c>
      <c r="F37" s="69">
        <v>0</v>
      </c>
      <c r="G37" s="70">
        <f t="shared" ref="G37:G38" si="3">F37*B37</f>
        <v>0</v>
      </c>
    </row>
    <row r="38" spans="1:7" x14ac:dyDescent="0.3">
      <c r="A38" s="67">
        <v>2</v>
      </c>
      <c r="B38" s="67">
        <v>1</v>
      </c>
      <c r="C38" s="110" t="s">
        <v>266</v>
      </c>
      <c r="D38" s="111" t="s">
        <v>267</v>
      </c>
      <c r="E38" s="75" t="s">
        <v>268</v>
      </c>
      <c r="F38" s="69">
        <v>0</v>
      </c>
      <c r="G38" s="70">
        <f t="shared" si="3"/>
        <v>0</v>
      </c>
    </row>
    <row r="39" spans="1:7" x14ac:dyDescent="0.3">
      <c r="A39" s="67"/>
      <c r="B39" s="57"/>
      <c r="C39" s="110"/>
      <c r="D39" s="111"/>
      <c r="E39" s="57"/>
      <c r="F39" s="57"/>
      <c r="G39" s="57"/>
    </row>
    <row r="40" spans="1:7" x14ac:dyDescent="0.3">
      <c r="A40" s="58" t="s">
        <v>196</v>
      </c>
      <c r="B40" s="84"/>
      <c r="C40" s="85"/>
      <c r="D40" s="86"/>
      <c r="E40" s="87"/>
      <c r="F40" s="88"/>
      <c r="G40" s="88"/>
    </row>
    <row r="41" spans="1:7" ht="43.2" x14ac:dyDescent="0.3">
      <c r="A41" s="73">
        <v>1</v>
      </c>
      <c r="B41" s="73">
        <v>1</v>
      </c>
      <c r="C41" s="80" t="s">
        <v>197</v>
      </c>
      <c r="D41" s="75" t="s">
        <v>269</v>
      </c>
      <c r="E41" s="75" t="s">
        <v>270</v>
      </c>
      <c r="F41" s="79" t="s">
        <v>95</v>
      </c>
      <c r="G41" s="79" t="s">
        <v>95</v>
      </c>
    </row>
    <row r="42" spans="1:7" ht="28.8" x14ac:dyDescent="0.3">
      <c r="A42" s="73">
        <v>2</v>
      </c>
      <c r="B42" s="73">
        <v>1</v>
      </c>
      <c r="C42" s="80" t="s">
        <v>197</v>
      </c>
      <c r="D42" s="81" t="s">
        <v>200</v>
      </c>
      <c r="E42" s="75" t="s">
        <v>201</v>
      </c>
      <c r="F42" s="79" t="s">
        <v>95</v>
      </c>
      <c r="G42" s="79" t="s">
        <v>95</v>
      </c>
    </row>
    <row r="43" spans="1:7" x14ac:dyDescent="0.3">
      <c r="A43" s="73">
        <v>3</v>
      </c>
      <c r="B43" s="73">
        <v>1</v>
      </c>
      <c r="C43" s="80" t="s">
        <v>202</v>
      </c>
      <c r="D43" s="81" t="s">
        <v>203</v>
      </c>
      <c r="E43" s="75" t="s">
        <v>204</v>
      </c>
      <c r="F43" s="69">
        <v>0</v>
      </c>
      <c r="G43" s="70">
        <f t="shared" ref="G43" si="4">F43*B43</f>
        <v>0</v>
      </c>
    </row>
    <row r="44" spans="1:7" x14ac:dyDescent="0.3">
      <c r="A44" s="73">
        <v>4</v>
      </c>
      <c r="B44" s="73">
        <v>1</v>
      </c>
      <c r="C44" s="80" t="s">
        <v>271</v>
      </c>
      <c r="D44" s="81" t="s">
        <v>272</v>
      </c>
      <c r="E44" s="75" t="s">
        <v>294</v>
      </c>
      <c r="F44" s="79" t="s">
        <v>95</v>
      </c>
      <c r="G44" s="79" t="s">
        <v>95</v>
      </c>
    </row>
    <row r="45" spans="1:7" x14ac:dyDescent="0.3">
      <c r="A45" s="73">
        <v>5</v>
      </c>
      <c r="B45" s="73">
        <v>2</v>
      </c>
      <c r="C45" s="80" t="s">
        <v>96</v>
      </c>
      <c r="D45" s="81" t="s">
        <v>274</v>
      </c>
      <c r="E45" s="75" t="s">
        <v>275</v>
      </c>
      <c r="F45" s="79" t="s">
        <v>95</v>
      </c>
      <c r="G45" s="79" t="s">
        <v>95</v>
      </c>
    </row>
    <row r="46" spans="1:7" ht="28.8" x14ac:dyDescent="0.3">
      <c r="A46" s="73">
        <v>6</v>
      </c>
      <c r="B46" s="73">
        <v>4</v>
      </c>
      <c r="C46" s="80" t="s">
        <v>96</v>
      </c>
      <c r="D46" s="80" t="s">
        <v>276</v>
      </c>
      <c r="E46" s="75" t="s">
        <v>277</v>
      </c>
      <c r="F46" s="69" t="s">
        <v>95</v>
      </c>
      <c r="G46" s="69" t="s">
        <v>95</v>
      </c>
    </row>
    <row r="47" spans="1:7" x14ac:dyDescent="0.3">
      <c r="A47" s="73">
        <v>7</v>
      </c>
      <c r="B47" s="73">
        <v>4</v>
      </c>
      <c r="C47" s="80" t="s">
        <v>96</v>
      </c>
      <c r="D47" s="80" t="s">
        <v>278</v>
      </c>
      <c r="E47" s="75" t="s">
        <v>279</v>
      </c>
      <c r="F47" s="69" t="s">
        <v>95</v>
      </c>
      <c r="G47" s="69" t="s">
        <v>95</v>
      </c>
    </row>
    <row r="48" spans="1:7" x14ac:dyDescent="0.3">
      <c r="A48" s="73">
        <v>8</v>
      </c>
      <c r="B48" s="73">
        <v>1</v>
      </c>
      <c r="C48" s="80" t="s">
        <v>96</v>
      </c>
      <c r="D48" s="80" t="s">
        <v>280</v>
      </c>
      <c r="E48" s="75" t="s">
        <v>281</v>
      </c>
      <c r="F48" s="69" t="s">
        <v>95</v>
      </c>
      <c r="G48" s="69" t="s">
        <v>95</v>
      </c>
    </row>
    <row r="49" spans="1:7" x14ac:dyDescent="0.3">
      <c r="A49" s="73">
        <v>9</v>
      </c>
      <c r="B49" s="73">
        <v>1</v>
      </c>
      <c r="C49" s="80" t="s">
        <v>96</v>
      </c>
      <c r="D49" s="80" t="s">
        <v>282</v>
      </c>
      <c r="E49" s="75" t="s">
        <v>283</v>
      </c>
      <c r="F49" s="69" t="s">
        <v>95</v>
      </c>
      <c r="G49" s="69" t="s">
        <v>95</v>
      </c>
    </row>
    <row r="50" spans="1:7" x14ac:dyDescent="0.3">
      <c r="A50" s="73">
        <v>10</v>
      </c>
      <c r="B50" s="73">
        <v>1</v>
      </c>
      <c r="C50" s="80" t="s">
        <v>96</v>
      </c>
      <c r="D50" s="80" t="s">
        <v>284</v>
      </c>
      <c r="E50" s="75" t="s">
        <v>285</v>
      </c>
      <c r="F50" s="69" t="s">
        <v>95</v>
      </c>
      <c r="G50" s="69" t="s">
        <v>95</v>
      </c>
    </row>
    <row r="51" spans="1:7" x14ac:dyDescent="0.3">
      <c r="A51" s="73">
        <v>11</v>
      </c>
      <c r="B51" s="73">
        <v>1</v>
      </c>
      <c r="C51" s="80" t="s">
        <v>96</v>
      </c>
      <c r="D51" s="80" t="s">
        <v>286</v>
      </c>
      <c r="E51" s="75" t="s">
        <v>287</v>
      </c>
      <c r="F51" s="69" t="s">
        <v>95</v>
      </c>
      <c r="G51" s="69" t="s">
        <v>95</v>
      </c>
    </row>
    <row r="52" spans="1:7" ht="43.2" x14ac:dyDescent="0.3">
      <c r="A52" s="73">
        <v>12</v>
      </c>
      <c r="B52" s="73">
        <v>1</v>
      </c>
      <c r="C52" s="80" t="s">
        <v>207</v>
      </c>
      <c r="D52" s="80" t="s">
        <v>208</v>
      </c>
      <c r="E52" s="75" t="s">
        <v>288</v>
      </c>
      <c r="F52" s="69">
        <v>0</v>
      </c>
      <c r="G52" s="70">
        <f t="shared" ref="G52" si="5">F52*B52</f>
        <v>0</v>
      </c>
    </row>
    <row r="53" spans="1:7" x14ac:dyDescent="0.3">
      <c r="A53" s="57"/>
      <c r="B53" s="57"/>
      <c r="C53" s="57"/>
      <c r="D53" s="57"/>
      <c r="E53" s="57"/>
      <c r="F53" s="57"/>
      <c r="G53" s="57"/>
    </row>
    <row r="54" spans="1:7" ht="15" thickBot="1" x14ac:dyDescent="0.35">
      <c r="A54" s="89"/>
      <c r="B54" s="84"/>
      <c r="C54" s="90"/>
      <c r="D54" s="57"/>
      <c r="E54" s="90"/>
      <c r="F54" s="66" t="s">
        <v>210</v>
      </c>
      <c r="G54" s="243">
        <f>SUM(G6:G52)</f>
        <v>0</v>
      </c>
    </row>
    <row r="55" spans="1:7" ht="15" thickTop="1" x14ac:dyDescent="0.3">
      <c r="A55" s="95" t="s">
        <v>211</v>
      </c>
      <c r="B55" s="92"/>
      <c r="C55" s="56"/>
      <c r="D55" s="56"/>
      <c r="E55" s="56"/>
      <c r="F55" s="93"/>
      <c r="G55" s="94"/>
    </row>
    <row r="56" spans="1:7" x14ac:dyDescent="0.3">
      <c r="B56" s="217" t="s">
        <v>212</v>
      </c>
      <c r="D56" s="218"/>
      <c r="F56" s="100"/>
      <c r="G56" s="101"/>
    </row>
    <row r="57" spans="1:7" x14ac:dyDescent="0.3">
      <c r="A57" s="96"/>
      <c r="B57" s="225" t="s">
        <v>348</v>
      </c>
      <c r="C57" s="117" t="s">
        <v>345</v>
      </c>
      <c r="D57" s="225" t="s">
        <v>344</v>
      </c>
      <c r="E57" s="225" t="s">
        <v>347</v>
      </c>
      <c r="F57" s="100"/>
      <c r="G57" s="101"/>
    </row>
    <row r="58" spans="1:7" x14ac:dyDescent="0.3">
      <c r="A58" s="96"/>
      <c r="B58" s="96"/>
      <c r="C58" s="220"/>
      <c r="D58" s="222"/>
      <c r="E58" s="75"/>
      <c r="F58" s="100"/>
      <c r="G58" s="241">
        <f>(B58*C58)*E58</f>
        <v>0</v>
      </c>
    </row>
    <row r="59" spans="1:7" x14ac:dyDescent="0.3">
      <c r="A59" s="96"/>
      <c r="B59" s="96"/>
      <c r="C59" s="220"/>
      <c r="D59" s="222"/>
      <c r="E59" s="75"/>
      <c r="F59" s="100"/>
      <c r="G59" s="241">
        <f t="shared" ref="G59:G62" si="6">(B59*C59)*E59</f>
        <v>0</v>
      </c>
    </row>
    <row r="60" spans="1:7" x14ac:dyDescent="0.3">
      <c r="A60" s="96"/>
      <c r="B60" s="96"/>
      <c r="C60" s="220"/>
      <c r="D60" s="222"/>
      <c r="E60" s="75"/>
      <c r="F60" s="100"/>
      <c r="G60" s="241">
        <f t="shared" si="6"/>
        <v>0</v>
      </c>
    </row>
    <row r="61" spans="1:7" x14ac:dyDescent="0.3">
      <c r="A61" s="96"/>
      <c r="B61" s="96"/>
      <c r="C61" s="220"/>
      <c r="D61" s="223"/>
      <c r="E61" s="218"/>
      <c r="F61" s="100"/>
      <c r="G61" s="241">
        <f t="shared" si="6"/>
        <v>0</v>
      </c>
    </row>
    <row r="62" spans="1:7" x14ac:dyDescent="0.3">
      <c r="A62" s="96"/>
      <c r="B62" s="96"/>
      <c r="C62" s="220"/>
      <c r="D62" s="222"/>
      <c r="E62" s="75"/>
      <c r="F62" s="100"/>
      <c r="G62" s="241">
        <f t="shared" si="6"/>
        <v>0</v>
      </c>
    </row>
    <row r="63" spans="1:7" x14ac:dyDescent="0.3">
      <c r="A63" s="96"/>
      <c r="B63" s="96"/>
      <c r="C63" s="220"/>
      <c r="D63" s="222"/>
      <c r="E63" s="75"/>
      <c r="F63" s="198" t="s">
        <v>349</v>
      </c>
      <c r="G63" s="242">
        <f>SUM(G58:G62)</f>
        <v>0</v>
      </c>
    </row>
    <row r="64" spans="1:7" x14ac:dyDescent="0.3">
      <c r="A64" s="96"/>
      <c r="B64" s="96"/>
      <c r="C64" s="220"/>
      <c r="D64" s="222"/>
      <c r="E64" s="75"/>
      <c r="F64" s="198"/>
      <c r="G64" s="199"/>
    </row>
    <row r="65" spans="1:7" x14ac:dyDescent="0.3">
      <c r="A65" s="96"/>
      <c r="B65" s="217" t="s">
        <v>213</v>
      </c>
      <c r="D65" s="224"/>
      <c r="E65" s="219"/>
      <c r="F65" s="100"/>
      <c r="G65" s="101"/>
    </row>
    <row r="66" spans="1:7" x14ac:dyDescent="0.3">
      <c r="A66" s="96"/>
      <c r="B66" s="225" t="s">
        <v>348</v>
      </c>
      <c r="C66" s="117" t="s">
        <v>345</v>
      </c>
      <c r="D66" s="225" t="s">
        <v>344</v>
      </c>
      <c r="E66" s="225" t="s">
        <v>347</v>
      </c>
      <c r="F66" s="100"/>
      <c r="G66" s="101"/>
    </row>
    <row r="67" spans="1:7" x14ac:dyDescent="0.3">
      <c r="A67" s="96"/>
      <c r="B67" s="96"/>
      <c r="C67" s="220"/>
      <c r="D67" s="222"/>
      <c r="E67" s="75"/>
      <c r="F67" s="100"/>
      <c r="G67" s="241">
        <f>(B67*C67)*E67</f>
        <v>0</v>
      </c>
    </row>
    <row r="68" spans="1:7" x14ac:dyDescent="0.3">
      <c r="A68" s="96"/>
      <c r="B68" s="96"/>
      <c r="C68" s="220"/>
      <c r="D68" s="222"/>
      <c r="E68" s="75"/>
      <c r="F68" s="100"/>
      <c r="G68" s="241">
        <f t="shared" ref="G68:G71" si="7">(B68*C68)*E68</f>
        <v>0</v>
      </c>
    </row>
    <row r="69" spans="1:7" x14ac:dyDescent="0.3">
      <c r="A69" s="96"/>
      <c r="B69" s="96"/>
      <c r="C69" s="220"/>
      <c r="D69" s="222"/>
      <c r="E69" s="75"/>
      <c r="F69" s="100"/>
      <c r="G69" s="241">
        <f t="shared" si="7"/>
        <v>0</v>
      </c>
    </row>
    <row r="70" spans="1:7" x14ac:dyDescent="0.3">
      <c r="A70" s="96"/>
      <c r="B70" s="96"/>
      <c r="C70" s="220"/>
      <c r="D70" s="223"/>
      <c r="E70" s="218"/>
      <c r="F70" s="100"/>
      <c r="G70" s="241">
        <f t="shared" si="7"/>
        <v>0</v>
      </c>
    </row>
    <row r="71" spans="1:7" x14ac:dyDescent="0.3">
      <c r="A71" s="96"/>
      <c r="B71" s="96"/>
      <c r="C71" s="220"/>
      <c r="D71" s="222"/>
      <c r="E71" s="75"/>
      <c r="F71" s="100"/>
      <c r="G71" s="241">
        <f t="shared" si="7"/>
        <v>0</v>
      </c>
    </row>
    <row r="72" spans="1:7" x14ac:dyDescent="0.3">
      <c r="A72" s="96"/>
      <c r="B72" s="96"/>
      <c r="C72" s="220"/>
      <c r="D72" s="222"/>
      <c r="E72" s="75"/>
      <c r="F72" s="198" t="s">
        <v>349</v>
      </c>
      <c r="G72" s="242">
        <f>SUM(G67:G71)</f>
        <v>0</v>
      </c>
    </row>
    <row r="73" spans="1:7" x14ac:dyDescent="0.3">
      <c r="A73" s="96"/>
      <c r="B73" s="96"/>
      <c r="C73" s="220"/>
      <c r="D73" s="222"/>
      <c r="E73" s="75"/>
      <c r="F73" s="198"/>
      <c r="G73" s="199"/>
    </row>
    <row r="74" spans="1:7" x14ac:dyDescent="0.3">
      <c r="A74" s="96"/>
      <c r="B74" s="217" t="s">
        <v>214</v>
      </c>
      <c r="D74" s="99"/>
      <c r="F74" s="100"/>
      <c r="G74" s="101"/>
    </row>
    <row r="75" spans="1:7" x14ac:dyDescent="0.3">
      <c r="A75" s="96"/>
      <c r="B75" s="58" t="s">
        <v>348</v>
      </c>
      <c r="C75" s="117" t="s">
        <v>345</v>
      </c>
      <c r="D75" s="225" t="s">
        <v>344</v>
      </c>
      <c r="E75" s="225" t="s">
        <v>347</v>
      </c>
      <c r="F75" s="100"/>
      <c r="G75" s="101"/>
    </row>
    <row r="76" spans="1:7" x14ac:dyDescent="0.3">
      <c r="A76" s="96"/>
      <c r="B76" s="96"/>
      <c r="C76" s="220"/>
      <c r="D76" s="222"/>
      <c r="E76" s="75"/>
      <c r="F76" s="100"/>
      <c r="G76" s="241">
        <f>(B76*C76)*E76</f>
        <v>0</v>
      </c>
    </row>
    <row r="77" spans="1:7" x14ac:dyDescent="0.3">
      <c r="A77" s="96"/>
      <c r="B77" s="96"/>
      <c r="C77" s="220"/>
      <c r="D77" s="222"/>
      <c r="E77" s="75"/>
      <c r="F77" s="100"/>
      <c r="G77" s="241">
        <f t="shared" ref="G77:G80" si="8">(B77*C77)*E77</f>
        <v>0</v>
      </c>
    </row>
    <row r="78" spans="1:7" x14ac:dyDescent="0.3">
      <c r="A78" s="96"/>
      <c r="B78" s="227"/>
      <c r="C78" s="220"/>
      <c r="D78" s="222"/>
      <c r="E78" s="75"/>
      <c r="F78" s="100"/>
      <c r="G78" s="241">
        <f t="shared" si="8"/>
        <v>0</v>
      </c>
    </row>
    <row r="79" spans="1:7" x14ac:dyDescent="0.3">
      <c r="A79" s="96"/>
      <c r="B79" s="227"/>
      <c r="C79" s="220"/>
      <c r="D79" s="223"/>
      <c r="E79" s="218"/>
      <c r="F79" s="100"/>
      <c r="G79" s="241">
        <f t="shared" si="8"/>
        <v>0</v>
      </c>
    </row>
    <row r="80" spans="1:7" x14ac:dyDescent="0.3">
      <c r="A80" s="96"/>
      <c r="B80" s="227"/>
      <c r="C80" s="220"/>
      <c r="D80" s="222"/>
      <c r="E80" s="75"/>
      <c r="F80" s="100"/>
      <c r="G80" s="241">
        <f t="shared" si="8"/>
        <v>0</v>
      </c>
    </row>
    <row r="81" spans="1:7" x14ac:dyDescent="0.3">
      <c r="A81" s="96"/>
      <c r="B81" s="227"/>
      <c r="C81" s="220"/>
      <c r="D81" s="222"/>
      <c r="E81" s="75"/>
      <c r="F81" s="198" t="s">
        <v>349</v>
      </c>
      <c r="G81" s="242">
        <f>SUM(G76:G80)</f>
        <v>0</v>
      </c>
    </row>
    <row r="82" spans="1:7" x14ac:dyDescent="0.3">
      <c r="A82" s="96"/>
      <c r="B82" s="227"/>
      <c r="C82" s="220"/>
      <c r="D82" s="222"/>
      <c r="E82" s="75"/>
      <c r="F82" s="198"/>
      <c r="G82" s="199"/>
    </row>
    <row r="83" spans="1:7" x14ac:dyDescent="0.3">
      <c r="A83" s="96"/>
      <c r="B83" s="217" t="s">
        <v>215</v>
      </c>
      <c r="C83" s="220"/>
      <c r="D83" s="99"/>
      <c r="F83" s="100"/>
      <c r="G83" s="101"/>
    </row>
    <row r="84" spans="1:7" x14ac:dyDescent="0.3">
      <c r="A84" s="96"/>
      <c r="B84" s="225" t="s">
        <v>348</v>
      </c>
      <c r="C84" s="117" t="s">
        <v>345</v>
      </c>
      <c r="D84" s="225" t="s">
        <v>344</v>
      </c>
      <c r="E84" s="225" t="s">
        <v>347</v>
      </c>
      <c r="F84" s="100"/>
      <c r="G84" s="101"/>
    </row>
    <row r="85" spans="1:7" x14ac:dyDescent="0.3">
      <c r="A85" s="96"/>
      <c r="B85" s="227"/>
      <c r="C85" s="220"/>
      <c r="D85" s="222"/>
      <c r="E85" s="75"/>
      <c r="F85" s="100"/>
      <c r="G85" s="241">
        <f>(B85*C85)*E85</f>
        <v>0</v>
      </c>
    </row>
    <row r="86" spans="1:7" x14ac:dyDescent="0.3">
      <c r="A86" s="96"/>
      <c r="B86" s="227"/>
      <c r="C86" s="220"/>
      <c r="D86" s="222"/>
      <c r="E86" s="75"/>
      <c r="F86" s="100"/>
      <c r="G86" s="241">
        <f t="shared" ref="G86:G89" si="9">(B86*C86)*E86</f>
        <v>0</v>
      </c>
    </row>
    <row r="87" spans="1:7" x14ac:dyDescent="0.3">
      <c r="A87" s="96"/>
      <c r="B87" s="227"/>
      <c r="C87" s="220"/>
      <c r="D87" s="222"/>
      <c r="E87" s="75"/>
      <c r="F87" s="100"/>
      <c r="G87" s="241">
        <f t="shared" si="9"/>
        <v>0</v>
      </c>
    </row>
    <row r="88" spans="1:7" x14ac:dyDescent="0.3">
      <c r="A88" s="96"/>
      <c r="B88" s="227"/>
      <c r="C88" s="220"/>
      <c r="D88" s="223"/>
      <c r="E88" s="218"/>
      <c r="F88" s="100"/>
      <c r="G88" s="241">
        <f t="shared" si="9"/>
        <v>0</v>
      </c>
    </row>
    <row r="89" spans="1:7" x14ac:dyDescent="0.3">
      <c r="A89" s="96"/>
      <c r="B89" s="227"/>
      <c r="C89" s="220"/>
      <c r="D89" s="222"/>
      <c r="E89" s="75"/>
      <c r="F89" s="100"/>
      <c r="G89" s="241">
        <f t="shared" si="9"/>
        <v>0</v>
      </c>
    </row>
    <row r="90" spans="1:7" x14ac:dyDescent="0.3">
      <c r="A90" s="96"/>
      <c r="B90" s="227"/>
      <c r="C90" s="220"/>
      <c r="D90" s="222"/>
      <c r="E90" s="75"/>
      <c r="F90" s="198" t="s">
        <v>349</v>
      </c>
      <c r="G90" s="242">
        <f>SUM(G85:G89)</f>
        <v>0</v>
      </c>
    </row>
    <row r="91" spans="1:7" x14ac:dyDescent="0.3">
      <c r="A91" s="96"/>
      <c r="B91" s="227"/>
      <c r="C91" s="220"/>
      <c r="D91" s="222"/>
      <c r="E91" s="75"/>
      <c r="F91" s="198"/>
      <c r="G91" s="199"/>
    </row>
    <row r="92" spans="1:7" x14ac:dyDescent="0.3">
      <c r="A92" s="96"/>
      <c r="B92" s="217" t="s">
        <v>289</v>
      </c>
      <c r="C92" s="220"/>
      <c r="D92" s="99"/>
      <c r="F92" s="100"/>
      <c r="G92" s="101"/>
    </row>
    <row r="93" spans="1:7" x14ac:dyDescent="0.3">
      <c r="A93" s="96"/>
      <c r="B93" s="225" t="s">
        <v>348</v>
      </c>
      <c r="C93" s="117" t="s">
        <v>345</v>
      </c>
      <c r="D93" s="225" t="s">
        <v>344</v>
      </c>
      <c r="E93" s="225" t="s">
        <v>347</v>
      </c>
      <c r="F93" s="100"/>
      <c r="G93" s="101"/>
    </row>
    <row r="94" spans="1:7" x14ac:dyDescent="0.3">
      <c r="A94" s="96"/>
      <c r="B94" s="227"/>
      <c r="C94" s="220"/>
      <c r="D94" s="222"/>
      <c r="E94" s="75"/>
      <c r="F94" s="100"/>
      <c r="G94" s="241">
        <f>(B94*C94)*E94</f>
        <v>0</v>
      </c>
    </row>
    <row r="95" spans="1:7" x14ac:dyDescent="0.3">
      <c r="A95" s="96"/>
      <c r="B95" s="227"/>
      <c r="C95" s="220"/>
      <c r="D95" s="222"/>
      <c r="E95" s="75"/>
      <c r="F95" s="100"/>
      <c r="G95" s="241">
        <f t="shared" ref="G95:G98" si="10">(B95*C95)*E95</f>
        <v>0</v>
      </c>
    </row>
    <row r="96" spans="1:7" x14ac:dyDescent="0.3">
      <c r="A96" s="96"/>
      <c r="B96" s="227"/>
      <c r="C96" s="220"/>
      <c r="D96" s="222"/>
      <c r="E96" s="75"/>
      <c r="F96" s="100"/>
      <c r="G96" s="241">
        <f t="shared" si="10"/>
        <v>0</v>
      </c>
    </row>
    <row r="97" spans="1:7" x14ac:dyDescent="0.3">
      <c r="A97" s="96"/>
      <c r="B97" s="227"/>
      <c r="C97" s="220"/>
      <c r="D97" s="223"/>
      <c r="E97" s="218"/>
      <c r="F97" s="100"/>
      <c r="G97" s="241">
        <f t="shared" si="10"/>
        <v>0</v>
      </c>
    </row>
    <row r="98" spans="1:7" x14ac:dyDescent="0.3">
      <c r="A98" s="96"/>
      <c r="B98" s="227"/>
      <c r="C98" s="220"/>
      <c r="D98" s="222"/>
      <c r="E98" s="75"/>
      <c r="F98" s="100"/>
      <c r="G98" s="241">
        <f t="shared" si="10"/>
        <v>0</v>
      </c>
    </row>
    <row r="99" spans="1:7" x14ac:dyDescent="0.3">
      <c r="A99" s="96"/>
      <c r="B99" s="227"/>
      <c r="C99" s="220"/>
      <c r="D99" s="222"/>
      <c r="E99" s="75"/>
      <c r="F99" s="198" t="s">
        <v>349</v>
      </c>
      <c r="G99" s="242">
        <f>SUM(G94:G98)</f>
        <v>0</v>
      </c>
    </row>
    <row r="100" spans="1:7" x14ac:dyDescent="0.3">
      <c r="A100" s="96"/>
      <c r="B100" s="227"/>
      <c r="C100" s="220"/>
      <c r="D100" s="222"/>
      <c r="E100" s="75"/>
      <c r="F100" s="198"/>
      <c r="G100" s="199"/>
    </row>
    <row r="101" spans="1:7" x14ac:dyDescent="0.3">
      <c r="A101" s="96"/>
      <c r="B101" s="217" t="s">
        <v>216</v>
      </c>
      <c r="C101" s="220"/>
      <c r="D101" s="99"/>
      <c r="F101" s="100"/>
      <c r="G101" s="101"/>
    </row>
    <row r="102" spans="1:7" x14ac:dyDescent="0.3">
      <c r="A102" s="96"/>
      <c r="B102" s="225" t="s">
        <v>348</v>
      </c>
      <c r="C102" s="117" t="s">
        <v>345</v>
      </c>
      <c r="D102" s="225" t="s">
        <v>344</v>
      </c>
      <c r="E102" s="225" t="s">
        <v>347</v>
      </c>
      <c r="F102" s="100"/>
      <c r="G102" s="101"/>
    </row>
    <row r="103" spans="1:7" x14ac:dyDescent="0.3">
      <c r="A103" s="96"/>
      <c r="B103" s="227"/>
      <c r="C103" s="220"/>
      <c r="D103" s="222"/>
      <c r="E103" s="75"/>
      <c r="F103" s="100"/>
      <c r="G103" s="241">
        <f>(B103*C103)*E103</f>
        <v>0</v>
      </c>
    </row>
    <row r="104" spans="1:7" x14ac:dyDescent="0.3">
      <c r="A104" s="96"/>
      <c r="B104" s="227"/>
      <c r="C104" s="220"/>
      <c r="D104" s="222"/>
      <c r="E104" s="75"/>
      <c r="F104" s="100"/>
      <c r="G104" s="241">
        <f t="shared" ref="G104:G107" si="11">(B104*C104)*E104</f>
        <v>0</v>
      </c>
    </row>
    <row r="105" spans="1:7" x14ac:dyDescent="0.3">
      <c r="A105" s="96"/>
      <c r="B105" s="227"/>
      <c r="C105" s="220"/>
      <c r="D105" s="222"/>
      <c r="E105" s="75"/>
      <c r="F105" s="100"/>
      <c r="G105" s="241">
        <f t="shared" si="11"/>
        <v>0</v>
      </c>
    </row>
    <row r="106" spans="1:7" x14ac:dyDescent="0.3">
      <c r="A106" s="96"/>
      <c r="B106" s="227"/>
      <c r="C106" s="220"/>
      <c r="D106" s="223"/>
      <c r="E106" s="218"/>
      <c r="F106" s="100"/>
      <c r="G106" s="241">
        <f t="shared" si="11"/>
        <v>0</v>
      </c>
    </row>
    <row r="107" spans="1:7" x14ac:dyDescent="0.3">
      <c r="A107" s="96"/>
      <c r="B107" s="227"/>
      <c r="C107" s="220"/>
      <c r="D107" s="222"/>
      <c r="E107" s="75"/>
      <c r="F107" s="100"/>
      <c r="G107" s="241">
        <f t="shared" si="11"/>
        <v>0</v>
      </c>
    </row>
    <row r="108" spans="1:7" x14ac:dyDescent="0.3">
      <c r="A108" s="96"/>
      <c r="B108" s="227"/>
      <c r="C108" s="220"/>
      <c r="D108" s="222"/>
      <c r="E108" s="75"/>
      <c r="F108" s="198" t="s">
        <v>349</v>
      </c>
      <c r="G108" s="242">
        <f>SUM(G103:G107)</f>
        <v>0</v>
      </c>
    </row>
    <row r="109" spans="1:7" x14ac:dyDescent="0.3">
      <c r="A109" s="96"/>
      <c r="B109" s="227"/>
      <c r="C109" s="220"/>
      <c r="D109" s="222"/>
      <c r="E109" s="75"/>
      <c r="F109" s="198"/>
      <c r="G109" s="199"/>
    </row>
    <row r="110" spans="1:7" x14ac:dyDescent="0.3">
      <c r="A110" s="96"/>
      <c r="B110" s="217"/>
      <c r="C110" s="220"/>
      <c r="D110" s="99"/>
      <c r="E110" s="438" t="s">
        <v>217</v>
      </c>
      <c r="F110" s="438"/>
      <c r="G110" s="241">
        <v>0</v>
      </c>
    </row>
    <row r="111" spans="1:7" ht="15" thickBot="1" x14ac:dyDescent="0.35">
      <c r="A111" s="56"/>
      <c r="B111" s="228"/>
      <c r="C111" s="220"/>
      <c r="D111" s="99"/>
      <c r="E111" s="66"/>
      <c r="F111" s="66" t="s">
        <v>218</v>
      </c>
      <c r="G111" s="243">
        <f>G63+G72+G81+G90+G99+G108+G110</f>
        <v>0</v>
      </c>
    </row>
    <row r="112" spans="1:7" ht="15.6" thickTop="1" thickBot="1" x14ac:dyDescent="0.35">
      <c r="A112" s="56"/>
      <c r="B112" s="220"/>
      <c r="C112" s="220"/>
      <c r="D112" s="99"/>
      <c r="E112" s="66"/>
      <c r="F112" s="66"/>
      <c r="G112" s="99"/>
    </row>
    <row r="113" spans="1:7" ht="15" thickBot="1" x14ac:dyDescent="0.35">
      <c r="A113" s="56"/>
      <c r="B113" s="220"/>
      <c r="C113" s="220"/>
      <c r="D113" s="99"/>
      <c r="E113" s="203"/>
      <c r="F113" s="201" t="s">
        <v>337</v>
      </c>
      <c r="G113" s="103">
        <f>G53+G111</f>
        <v>0</v>
      </c>
    </row>
    <row r="114" spans="1:7" x14ac:dyDescent="0.3">
      <c r="A114" s="96"/>
      <c r="B114" s="96"/>
      <c r="C114" s="56"/>
      <c r="D114" s="56"/>
      <c r="E114" s="56"/>
      <c r="F114" s="97"/>
      <c r="G114" s="98"/>
    </row>
    <row r="115" spans="1:7" x14ac:dyDescent="0.3">
      <c r="A115" s="56"/>
      <c r="B115" s="56"/>
      <c r="C115" s="56"/>
      <c r="D115" s="56"/>
      <c r="E115" s="56" t="s">
        <v>290</v>
      </c>
      <c r="F115" s="56"/>
      <c r="G115" s="56"/>
    </row>
  </sheetData>
  <mergeCells count="3">
    <mergeCell ref="A2:I2"/>
    <mergeCell ref="A3:I3"/>
    <mergeCell ref="E110:F110"/>
  </mergeCells>
  <pageMargins left="0.7" right="0.7" top="0.75" bottom="0.75" header="0.3" footer="0.3"/>
  <pageSetup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C709-E2D3-422B-B004-D63F678471AF}">
  <sheetPr>
    <pageSetUpPr fitToPage="1"/>
  </sheetPr>
  <dimension ref="A1:I116"/>
  <sheetViews>
    <sheetView workbookViewId="0"/>
  </sheetViews>
  <sheetFormatPr defaultRowHeight="14.4" x14ac:dyDescent="0.3"/>
  <cols>
    <col min="1" max="1" width="7" customWidth="1"/>
    <col min="2" max="2" width="6.6640625" customWidth="1"/>
    <col min="3" max="3" width="17" customWidth="1"/>
    <col min="4" max="4" width="33.44140625" customWidth="1"/>
    <col min="5" max="5" width="60.109375" customWidth="1"/>
    <col min="6" max="6" width="12.109375" customWidth="1"/>
    <col min="7" max="7" width="14.109375" customWidth="1"/>
  </cols>
  <sheetData>
    <row r="1" spans="1:9" ht="24" thickBot="1" x14ac:dyDescent="0.5">
      <c r="A1" s="118" t="s">
        <v>316</v>
      </c>
    </row>
    <row r="2" spans="1:9" s="57" customFormat="1" ht="183" customHeight="1" x14ac:dyDescent="0.3">
      <c r="A2" s="430" t="s">
        <v>351</v>
      </c>
      <c r="B2" s="431"/>
      <c r="C2" s="431"/>
      <c r="D2" s="431"/>
      <c r="E2" s="431"/>
      <c r="F2" s="431"/>
      <c r="G2" s="431"/>
      <c r="H2" s="431"/>
      <c r="I2" s="432"/>
    </row>
    <row r="3" spans="1:9" s="57" customFormat="1" ht="35.25" customHeight="1" thickBot="1" x14ac:dyDescent="0.35">
      <c r="A3" s="433" t="s">
        <v>335</v>
      </c>
      <c r="B3" s="434"/>
      <c r="C3" s="434"/>
      <c r="D3" s="434"/>
      <c r="E3" s="434"/>
      <c r="F3" s="434"/>
      <c r="G3" s="434"/>
      <c r="H3" s="434"/>
      <c r="I3" s="435"/>
    </row>
    <row r="4" spans="1:9" x14ac:dyDescent="0.3">
      <c r="A4" s="58" t="s">
        <v>75</v>
      </c>
      <c r="B4" s="59"/>
      <c r="C4" s="57"/>
      <c r="D4" s="60"/>
      <c r="E4" s="60"/>
      <c r="F4" s="61"/>
      <c r="G4" s="62"/>
    </row>
    <row r="5" spans="1:9" x14ac:dyDescent="0.3">
      <c r="A5" s="58" t="s">
        <v>76</v>
      </c>
      <c r="B5" s="63" t="s">
        <v>77</v>
      </c>
      <c r="C5" s="64" t="s">
        <v>78</v>
      </c>
      <c r="D5" s="64" t="s">
        <v>79</v>
      </c>
      <c r="E5" s="64" t="s">
        <v>19</v>
      </c>
      <c r="F5" s="65" t="s">
        <v>80</v>
      </c>
      <c r="G5" s="66" t="s">
        <v>81</v>
      </c>
    </row>
    <row r="6" spans="1:9" x14ac:dyDescent="0.3">
      <c r="A6" s="67">
        <v>1</v>
      </c>
      <c r="B6" s="67">
        <v>1</v>
      </c>
      <c r="C6" s="68" t="s">
        <v>82</v>
      </c>
      <c r="D6" s="68" t="s">
        <v>291</v>
      </c>
      <c r="E6" s="68" t="s">
        <v>292</v>
      </c>
      <c r="F6" s="69">
        <v>0</v>
      </c>
      <c r="G6" s="70">
        <f t="shared" ref="G6:G7" si="0">F6*B6</f>
        <v>0</v>
      </c>
    </row>
    <row r="7" spans="1:9" x14ac:dyDescent="0.3">
      <c r="A7" s="67">
        <v>2</v>
      </c>
      <c r="B7" s="104">
        <v>1</v>
      </c>
      <c r="C7" s="68" t="s">
        <v>85</v>
      </c>
      <c r="D7" s="68" t="s">
        <v>293</v>
      </c>
      <c r="E7" s="81" t="s">
        <v>222</v>
      </c>
      <c r="F7" s="69">
        <v>0</v>
      </c>
      <c r="G7" s="70">
        <f t="shared" si="0"/>
        <v>0</v>
      </c>
    </row>
    <row r="8" spans="1:9" x14ac:dyDescent="0.3">
      <c r="A8" s="67">
        <v>3</v>
      </c>
      <c r="B8" s="71">
        <v>1</v>
      </c>
      <c r="C8" s="68" t="s">
        <v>85</v>
      </c>
      <c r="D8" s="68" t="s">
        <v>93</v>
      </c>
      <c r="E8" s="68" t="s">
        <v>225</v>
      </c>
      <c r="F8" s="69" t="s">
        <v>95</v>
      </c>
      <c r="G8" s="69" t="s">
        <v>95</v>
      </c>
    </row>
    <row r="9" spans="1:9" x14ac:dyDescent="0.3">
      <c r="A9" s="67">
        <v>4</v>
      </c>
      <c r="B9" s="71">
        <v>1</v>
      </c>
      <c r="C9" s="68" t="s">
        <v>101</v>
      </c>
      <c r="D9" s="68" t="s">
        <v>226</v>
      </c>
      <c r="E9" s="68" t="s">
        <v>227</v>
      </c>
      <c r="F9" s="69">
        <v>0</v>
      </c>
      <c r="G9" s="70">
        <f t="shared" ref="G9:G30" si="1">F9*B9</f>
        <v>0</v>
      </c>
    </row>
    <row r="10" spans="1:9" x14ac:dyDescent="0.3">
      <c r="A10" s="67">
        <v>5</v>
      </c>
      <c r="B10" s="71">
        <v>1</v>
      </c>
      <c r="C10" s="68" t="s">
        <v>101</v>
      </c>
      <c r="D10" s="68" t="s">
        <v>228</v>
      </c>
      <c r="E10" s="68" t="s">
        <v>229</v>
      </c>
      <c r="F10" s="69">
        <v>0</v>
      </c>
      <c r="G10" s="70">
        <f t="shared" si="1"/>
        <v>0</v>
      </c>
    </row>
    <row r="11" spans="1:9" x14ac:dyDescent="0.3">
      <c r="A11" s="67">
        <v>6</v>
      </c>
      <c r="B11" s="71">
        <v>1</v>
      </c>
      <c r="C11" s="68" t="s">
        <v>101</v>
      </c>
      <c r="D11" s="68" t="s">
        <v>110</v>
      </c>
      <c r="E11" s="68" t="s">
        <v>111</v>
      </c>
      <c r="F11" s="69">
        <v>0</v>
      </c>
      <c r="G11" s="70">
        <f t="shared" si="1"/>
        <v>0</v>
      </c>
    </row>
    <row r="12" spans="1:9" x14ac:dyDescent="0.3">
      <c r="A12" s="67">
        <v>7</v>
      </c>
      <c r="B12" s="67">
        <v>2</v>
      </c>
      <c r="C12" s="68" t="s">
        <v>101</v>
      </c>
      <c r="D12" s="68" t="s">
        <v>112</v>
      </c>
      <c r="E12" s="68" t="s">
        <v>113</v>
      </c>
      <c r="F12" s="69">
        <v>0</v>
      </c>
      <c r="G12" s="70">
        <f t="shared" si="1"/>
        <v>0</v>
      </c>
    </row>
    <row r="13" spans="1:9" x14ac:dyDescent="0.3">
      <c r="A13" s="67">
        <v>8</v>
      </c>
      <c r="B13" s="71">
        <v>1</v>
      </c>
      <c r="C13" s="68" t="s">
        <v>230</v>
      </c>
      <c r="D13" s="68" t="s">
        <v>231</v>
      </c>
      <c r="E13" s="68" t="s">
        <v>232</v>
      </c>
      <c r="F13" s="69">
        <v>0</v>
      </c>
      <c r="G13" s="70">
        <f t="shared" si="1"/>
        <v>0</v>
      </c>
    </row>
    <row r="14" spans="1:9" x14ac:dyDescent="0.3">
      <c r="A14" s="67">
        <v>9</v>
      </c>
      <c r="B14" s="71">
        <v>1</v>
      </c>
      <c r="C14" s="68" t="s">
        <v>101</v>
      </c>
      <c r="D14" s="68" t="s">
        <v>114</v>
      </c>
      <c r="E14" s="68" t="s">
        <v>115</v>
      </c>
      <c r="F14" s="69">
        <v>0</v>
      </c>
      <c r="G14" s="70">
        <f t="shared" si="1"/>
        <v>0</v>
      </c>
    </row>
    <row r="15" spans="1:9" x14ac:dyDescent="0.3">
      <c r="A15" s="67"/>
      <c r="B15" s="71"/>
      <c r="C15" s="68"/>
      <c r="D15" s="68"/>
      <c r="E15" s="68"/>
      <c r="F15" s="69"/>
      <c r="G15" s="70"/>
    </row>
    <row r="16" spans="1:9" x14ac:dyDescent="0.3">
      <c r="A16" s="105">
        <v>10</v>
      </c>
      <c r="B16" s="71">
        <v>2</v>
      </c>
      <c r="C16" s="68" t="s">
        <v>101</v>
      </c>
      <c r="D16" s="68" t="s">
        <v>235</v>
      </c>
      <c r="E16" s="68" t="s">
        <v>236</v>
      </c>
      <c r="F16" s="69">
        <v>0</v>
      </c>
      <c r="G16" s="70">
        <f t="shared" si="1"/>
        <v>0</v>
      </c>
    </row>
    <row r="17" spans="1:7" x14ac:dyDescent="0.3">
      <c r="A17" s="67">
        <v>11</v>
      </c>
      <c r="B17" s="71">
        <v>1</v>
      </c>
      <c r="C17" s="68" t="s">
        <v>101</v>
      </c>
      <c r="D17" s="68" t="s">
        <v>237</v>
      </c>
      <c r="E17" s="68" t="s">
        <v>238</v>
      </c>
      <c r="F17" s="69">
        <v>0</v>
      </c>
      <c r="G17" s="70">
        <f t="shared" si="1"/>
        <v>0</v>
      </c>
    </row>
    <row r="18" spans="1:7" x14ac:dyDescent="0.3">
      <c r="A18" s="67">
        <v>12</v>
      </c>
      <c r="B18" s="71">
        <v>1</v>
      </c>
      <c r="C18" s="68" t="s">
        <v>239</v>
      </c>
      <c r="D18" s="68" t="s">
        <v>240</v>
      </c>
      <c r="E18" s="75" t="s">
        <v>241</v>
      </c>
      <c r="F18" s="69">
        <v>0</v>
      </c>
      <c r="G18" s="70">
        <f t="shared" si="1"/>
        <v>0</v>
      </c>
    </row>
    <row r="19" spans="1:7" x14ac:dyDescent="0.3">
      <c r="A19" s="67">
        <v>13</v>
      </c>
      <c r="B19" s="71">
        <v>1</v>
      </c>
      <c r="C19" s="68" t="s">
        <v>239</v>
      </c>
      <c r="D19" s="68" t="s">
        <v>242</v>
      </c>
      <c r="E19" s="75" t="s">
        <v>243</v>
      </c>
      <c r="F19" s="69">
        <v>0</v>
      </c>
      <c r="G19" s="70">
        <f t="shared" si="1"/>
        <v>0</v>
      </c>
    </row>
    <row r="20" spans="1:7" x14ac:dyDescent="0.3">
      <c r="A20" s="67">
        <v>14</v>
      </c>
      <c r="B20" s="71">
        <v>1</v>
      </c>
      <c r="C20" s="68" t="s">
        <v>239</v>
      </c>
      <c r="D20" s="68" t="s">
        <v>244</v>
      </c>
      <c r="E20" s="75" t="s">
        <v>245</v>
      </c>
      <c r="F20" s="69">
        <v>0</v>
      </c>
      <c r="G20" s="70">
        <f t="shared" si="1"/>
        <v>0</v>
      </c>
    </row>
    <row r="21" spans="1:7" x14ac:dyDescent="0.3">
      <c r="A21" s="67">
        <v>15</v>
      </c>
      <c r="B21" s="71">
        <v>1</v>
      </c>
      <c r="C21" s="68" t="s">
        <v>246</v>
      </c>
      <c r="D21" s="68" t="s">
        <v>295</v>
      </c>
      <c r="E21" s="75" t="s">
        <v>296</v>
      </c>
      <c r="F21" s="69">
        <v>0</v>
      </c>
      <c r="G21" s="70">
        <f t="shared" si="1"/>
        <v>0</v>
      </c>
    </row>
    <row r="22" spans="1:7" x14ac:dyDescent="0.3">
      <c r="A22" s="67">
        <v>16</v>
      </c>
      <c r="B22" s="71">
        <v>1</v>
      </c>
      <c r="C22" s="74" t="s">
        <v>119</v>
      </c>
      <c r="D22" s="68" t="s">
        <v>249</v>
      </c>
      <c r="E22" s="75" t="s">
        <v>250</v>
      </c>
      <c r="F22" s="69">
        <v>0</v>
      </c>
      <c r="G22" s="70">
        <f t="shared" si="1"/>
        <v>0</v>
      </c>
    </row>
    <row r="23" spans="1:7" x14ac:dyDescent="0.3">
      <c r="A23" s="67">
        <v>17</v>
      </c>
      <c r="B23" s="67">
        <v>1</v>
      </c>
      <c r="C23" s="68" t="s">
        <v>119</v>
      </c>
      <c r="D23" s="68" t="s">
        <v>124</v>
      </c>
      <c r="E23" s="68" t="s">
        <v>251</v>
      </c>
      <c r="F23" s="69">
        <v>0</v>
      </c>
      <c r="G23" s="70">
        <f t="shared" si="1"/>
        <v>0</v>
      </c>
    </row>
    <row r="24" spans="1:7" x14ac:dyDescent="0.3">
      <c r="A24" s="67">
        <v>18</v>
      </c>
      <c r="B24" s="67">
        <v>1</v>
      </c>
      <c r="C24" s="68" t="s">
        <v>119</v>
      </c>
      <c r="D24" s="77" t="s">
        <v>128</v>
      </c>
      <c r="E24" s="68" t="s">
        <v>129</v>
      </c>
      <c r="F24" s="69">
        <v>0</v>
      </c>
      <c r="G24" s="70">
        <f t="shared" si="1"/>
        <v>0</v>
      </c>
    </row>
    <row r="25" spans="1:7" x14ac:dyDescent="0.3">
      <c r="A25" s="67">
        <v>19</v>
      </c>
      <c r="B25" s="71">
        <v>1</v>
      </c>
      <c r="C25" s="74" t="s">
        <v>119</v>
      </c>
      <c r="D25" s="74" t="s">
        <v>252</v>
      </c>
      <c r="E25" s="75" t="s">
        <v>253</v>
      </c>
      <c r="F25" s="69">
        <v>0</v>
      </c>
      <c r="G25" s="70">
        <f t="shared" si="1"/>
        <v>0</v>
      </c>
    </row>
    <row r="26" spans="1:7" ht="43.2" x14ac:dyDescent="0.3">
      <c r="A26" s="67">
        <v>20</v>
      </c>
      <c r="B26" s="71">
        <v>1</v>
      </c>
      <c r="C26" s="74" t="s">
        <v>119</v>
      </c>
      <c r="D26" s="74" t="s">
        <v>254</v>
      </c>
      <c r="E26" s="75" t="s">
        <v>255</v>
      </c>
      <c r="F26" s="69">
        <v>0</v>
      </c>
      <c r="G26" s="70">
        <f t="shared" si="1"/>
        <v>0</v>
      </c>
    </row>
    <row r="27" spans="1:7" ht="28.8" x14ac:dyDescent="0.3">
      <c r="A27" s="71">
        <v>21</v>
      </c>
      <c r="B27" s="71">
        <v>1</v>
      </c>
      <c r="C27" s="106" t="s">
        <v>119</v>
      </c>
      <c r="D27" s="74" t="s">
        <v>256</v>
      </c>
      <c r="E27" s="106" t="s">
        <v>257</v>
      </c>
      <c r="F27" s="69">
        <v>0</v>
      </c>
      <c r="G27" s="70">
        <f t="shared" si="1"/>
        <v>0</v>
      </c>
    </row>
    <row r="28" spans="1:7" x14ac:dyDescent="0.3">
      <c r="A28" s="71">
        <v>22</v>
      </c>
      <c r="B28" s="71">
        <v>1</v>
      </c>
      <c r="C28" s="74" t="s">
        <v>135</v>
      </c>
      <c r="D28" s="74" t="s">
        <v>258</v>
      </c>
      <c r="E28" s="74" t="s">
        <v>259</v>
      </c>
      <c r="F28" s="69">
        <v>0</v>
      </c>
      <c r="G28" s="70">
        <f t="shared" si="1"/>
        <v>0</v>
      </c>
    </row>
    <row r="29" spans="1:7" x14ac:dyDescent="0.3">
      <c r="A29" s="67">
        <v>23</v>
      </c>
      <c r="B29" s="78">
        <v>1</v>
      </c>
      <c r="C29" s="68" t="s">
        <v>138</v>
      </c>
      <c r="D29" s="68" t="s">
        <v>139</v>
      </c>
      <c r="E29" s="68" t="s">
        <v>140</v>
      </c>
      <c r="F29" s="69">
        <v>0</v>
      </c>
      <c r="G29" s="70">
        <f t="shared" si="1"/>
        <v>0</v>
      </c>
    </row>
    <row r="30" spans="1:7" x14ac:dyDescent="0.3">
      <c r="A30" s="67">
        <v>24</v>
      </c>
      <c r="B30" s="78">
        <v>1</v>
      </c>
      <c r="C30" s="68" t="s">
        <v>260</v>
      </c>
      <c r="D30" s="68" t="s">
        <v>261</v>
      </c>
      <c r="E30" s="68" t="s">
        <v>262</v>
      </c>
      <c r="F30" s="69">
        <v>0</v>
      </c>
      <c r="G30" s="70">
        <f t="shared" si="1"/>
        <v>0</v>
      </c>
    </row>
    <row r="31" spans="1:7" x14ac:dyDescent="0.3">
      <c r="A31" s="67">
        <v>25</v>
      </c>
      <c r="B31" s="78">
        <v>1</v>
      </c>
      <c r="C31" s="68" t="s">
        <v>152</v>
      </c>
      <c r="D31" s="68" t="s">
        <v>153</v>
      </c>
      <c r="E31" s="68" t="s">
        <v>154</v>
      </c>
      <c r="F31" s="79" t="s">
        <v>95</v>
      </c>
      <c r="G31" s="79" t="s">
        <v>95</v>
      </c>
    </row>
    <row r="32" spans="1:7" x14ac:dyDescent="0.3">
      <c r="A32" s="67">
        <v>26</v>
      </c>
      <c r="B32" s="67">
        <v>1</v>
      </c>
      <c r="C32" s="68" t="s">
        <v>155</v>
      </c>
      <c r="D32" s="68" t="s">
        <v>155</v>
      </c>
      <c r="E32" s="68" t="s">
        <v>156</v>
      </c>
      <c r="F32" s="79" t="s">
        <v>95</v>
      </c>
      <c r="G32" s="79" t="s">
        <v>95</v>
      </c>
    </row>
    <row r="33" spans="1:7" x14ac:dyDescent="0.3">
      <c r="A33" s="67">
        <v>27</v>
      </c>
      <c r="B33" s="67">
        <v>1</v>
      </c>
      <c r="C33" s="68" t="s">
        <v>157</v>
      </c>
      <c r="D33" s="68" t="s">
        <v>158</v>
      </c>
      <c r="E33" s="68" t="s">
        <v>159</v>
      </c>
      <c r="F33" s="69">
        <v>0</v>
      </c>
      <c r="G33" s="70">
        <f t="shared" ref="G33:G34" si="2">F33*B33</f>
        <v>0</v>
      </c>
    </row>
    <row r="34" spans="1:7" ht="43.2" x14ac:dyDescent="0.3">
      <c r="A34" s="71">
        <v>28</v>
      </c>
      <c r="B34" s="73">
        <v>1</v>
      </c>
      <c r="C34" s="80" t="s">
        <v>160</v>
      </c>
      <c r="D34" s="80" t="s">
        <v>161</v>
      </c>
      <c r="E34" s="75" t="s">
        <v>263</v>
      </c>
      <c r="F34" s="69">
        <v>0</v>
      </c>
      <c r="G34" s="70">
        <f t="shared" si="2"/>
        <v>0</v>
      </c>
    </row>
    <row r="35" spans="1:7" x14ac:dyDescent="0.3">
      <c r="A35" s="71"/>
      <c r="B35" s="57"/>
      <c r="C35" s="107"/>
      <c r="D35" s="108"/>
      <c r="E35" s="109"/>
      <c r="F35" s="57"/>
      <c r="G35" s="57"/>
    </row>
    <row r="36" spans="1:7" x14ac:dyDescent="0.3">
      <c r="A36" s="58" t="s">
        <v>190</v>
      </c>
      <c r="B36" s="57"/>
      <c r="C36" s="107"/>
      <c r="D36" s="108"/>
      <c r="E36" s="109"/>
      <c r="F36" s="57"/>
      <c r="G36" s="57"/>
    </row>
    <row r="37" spans="1:7" x14ac:dyDescent="0.3">
      <c r="A37" s="67">
        <v>1</v>
      </c>
      <c r="B37" s="67">
        <v>1</v>
      </c>
      <c r="C37" s="110" t="s">
        <v>101</v>
      </c>
      <c r="D37" s="68" t="s">
        <v>264</v>
      </c>
      <c r="E37" s="75" t="s">
        <v>265</v>
      </c>
      <c r="F37" s="69">
        <v>0</v>
      </c>
      <c r="G37" s="70">
        <f t="shared" ref="G37:G38" si="3">F37*B37</f>
        <v>0</v>
      </c>
    </row>
    <row r="38" spans="1:7" x14ac:dyDescent="0.3">
      <c r="A38" s="67">
        <v>2</v>
      </c>
      <c r="B38" s="67">
        <v>1</v>
      </c>
      <c r="C38" s="110" t="s">
        <v>266</v>
      </c>
      <c r="D38" s="111" t="s">
        <v>267</v>
      </c>
      <c r="E38" s="75" t="s">
        <v>268</v>
      </c>
      <c r="F38" s="69">
        <v>0</v>
      </c>
      <c r="G38" s="70">
        <f t="shared" si="3"/>
        <v>0</v>
      </c>
    </row>
    <row r="39" spans="1:7" x14ac:dyDescent="0.3">
      <c r="A39" s="67"/>
      <c r="B39" s="57"/>
      <c r="C39" s="110"/>
      <c r="D39" s="111"/>
      <c r="E39" s="57"/>
      <c r="F39" s="57"/>
      <c r="G39" s="57"/>
    </row>
    <row r="40" spans="1:7" x14ac:dyDescent="0.3">
      <c r="A40" s="58" t="s">
        <v>196</v>
      </c>
      <c r="B40" s="84"/>
      <c r="C40" s="85"/>
      <c r="D40" s="86"/>
      <c r="E40" s="87"/>
      <c r="F40" s="88"/>
      <c r="G40" s="88"/>
    </row>
    <row r="41" spans="1:7" ht="43.2" x14ac:dyDescent="0.3">
      <c r="A41" s="73">
        <v>1</v>
      </c>
      <c r="B41" s="73">
        <v>1</v>
      </c>
      <c r="C41" s="80" t="s">
        <v>197</v>
      </c>
      <c r="D41" s="75" t="s">
        <v>269</v>
      </c>
      <c r="E41" s="75" t="s">
        <v>270</v>
      </c>
      <c r="F41" s="79" t="s">
        <v>95</v>
      </c>
      <c r="G41" s="79" t="s">
        <v>95</v>
      </c>
    </row>
    <row r="42" spans="1:7" ht="28.8" x14ac:dyDescent="0.3">
      <c r="A42" s="73">
        <v>2</v>
      </c>
      <c r="B42" s="73">
        <v>1</v>
      </c>
      <c r="C42" s="80" t="s">
        <v>197</v>
      </c>
      <c r="D42" s="81" t="s">
        <v>200</v>
      </c>
      <c r="E42" s="75" t="s">
        <v>201</v>
      </c>
      <c r="F42" s="79" t="s">
        <v>95</v>
      </c>
      <c r="G42" s="79" t="s">
        <v>95</v>
      </c>
    </row>
    <row r="43" spans="1:7" x14ac:dyDescent="0.3">
      <c r="A43" s="73">
        <v>3</v>
      </c>
      <c r="B43" s="73">
        <v>1</v>
      </c>
      <c r="C43" s="80" t="s">
        <v>202</v>
      </c>
      <c r="D43" s="81" t="s">
        <v>203</v>
      </c>
      <c r="E43" s="75" t="s">
        <v>204</v>
      </c>
      <c r="F43" s="69">
        <v>0</v>
      </c>
      <c r="G43" s="70">
        <f t="shared" ref="G43" si="4">F43*B43</f>
        <v>0</v>
      </c>
    </row>
    <row r="44" spans="1:7" x14ac:dyDescent="0.3">
      <c r="A44" s="73">
        <v>4</v>
      </c>
      <c r="B44" s="73">
        <v>1</v>
      </c>
      <c r="C44" s="80" t="s">
        <v>271</v>
      </c>
      <c r="D44" s="81" t="s">
        <v>272</v>
      </c>
      <c r="E44" s="75" t="s">
        <v>297</v>
      </c>
      <c r="F44" s="79" t="s">
        <v>95</v>
      </c>
      <c r="G44" s="79" t="s">
        <v>95</v>
      </c>
    </row>
    <row r="45" spans="1:7" x14ac:dyDescent="0.3">
      <c r="A45" s="73">
        <v>5</v>
      </c>
      <c r="B45" s="73">
        <v>1</v>
      </c>
      <c r="C45" s="80" t="s">
        <v>96</v>
      </c>
      <c r="D45" s="81" t="s">
        <v>274</v>
      </c>
      <c r="E45" s="75" t="s">
        <v>275</v>
      </c>
      <c r="F45" s="79" t="s">
        <v>95</v>
      </c>
      <c r="G45" s="79" t="s">
        <v>95</v>
      </c>
    </row>
    <row r="46" spans="1:7" ht="28.8" x14ac:dyDescent="0.3">
      <c r="A46" s="73">
        <v>6</v>
      </c>
      <c r="B46" s="73">
        <v>2</v>
      </c>
      <c r="C46" s="80" t="s">
        <v>96</v>
      </c>
      <c r="D46" s="80" t="s">
        <v>276</v>
      </c>
      <c r="E46" s="75" t="s">
        <v>277</v>
      </c>
      <c r="F46" s="69" t="s">
        <v>95</v>
      </c>
      <c r="G46" s="69" t="s">
        <v>95</v>
      </c>
    </row>
    <row r="47" spans="1:7" x14ac:dyDescent="0.3">
      <c r="A47" s="73">
        <v>7</v>
      </c>
      <c r="B47" s="73">
        <v>2</v>
      </c>
      <c r="C47" s="80" t="s">
        <v>96</v>
      </c>
      <c r="D47" s="80" t="s">
        <v>278</v>
      </c>
      <c r="E47" s="75" t="s">
        <v>279</v>
      </c>
      <c r="F47" s="69" t="s">
        <v>95</v>
      </c>
      <c r="G47" s="69" t="s">
        <v>95</v>
      </c>
    </row>
    <row r="48" spans="1:7" x14ac:dyDescent="0.3">
      <c r="A48" s="73">
        <v>8</v>
      </c>
      <c r="B48" s="73">
        <v>1</v>
      </c>
      <c r="C48" s="80" t="s">
        <v>96</v>
      </c>
      <c r="D48" s="80" t="s">
        <v>280</v>
      </c>
      <c r="E48" s="75" t="s">
        <v>281</v>
      </c>
      <c r="F48" s="69" t="s">
        <v>95</v>
      </c>
      <c r="G48" s="69" t="s">
        <v>95</v>
      </c>
    </row>
    <row r="49" spans="1:7" x14ac:dyDescent="0.3">
      <c r="A49" s="73">
        <v>9</v>
      </c>
      <c r="B49" s="73">
        <v>1</v>
      </c>
      <c r="C49" s="80" t="s">
        <v>96</v>
      </c>
      <c r="D49" s="80" t="s">
        <v>282</v>
      </c>
      <c r="E49" s="75" t="s">
        <v>283</v>
      </c>
      <c r="F49" s="69" t="s">
        <v>95</v>
      </c>
      <c r="G49" s="69" t="s">
        <v>95</v>
      </c>
    </row>
    <row r="50" spans="1:7" x14ac:dyDescent="0.3">
      <c r="A50" s="73">
        <v>10</v>
      </c>
      <c r="B50" s="73">
        <v>1</v>
      </c>
      <c r="C50" s="80" t="s">
        <v>96</v>
      </c>
      <c r="D50" s="80" t="s">
        <v>284</v>
      </c>
      <c r="E50" s="75" t="s">
        <v>285</v>
      </c>
      <c r="F50" s="69" t="s">
        <v>95</v>
      </c>
      <c r="G50" s="69" t="s">
        <v>95</v>
      </c>
    </row>
    <row r="51" spans="1:7" x14ac:dyDescent="0.3">
      <c r="A51" s="73">
        <v>11</v>
      </c>
      <c r="B51" s="73">
        <v>1</v>
      </c>
      <c r="C51" s="80" t="s">
        <v>96</v>
      </c>
      <c r="D51" s="80" t="s">
        <v>286</v>
      </c>
      <c r="E51" s="75" t="s">
        <v>287</v>
      </c>
      <c r="F51" s="69" t="s">
        <v>95</v>
      </c>
      <c r="G51" s="69" t="s">
        <v>95</v>
      </c>
    </row>
    <row r="52" spans="1:7" ht="43.2" x14ac:dyDescent="0.3">
      <c r="A52" s="73">
        <v>12</v>
      </c>
      <c r="B52" s="73">
        <v>1</v>
      </c>
      <c r="C52" s="80" t="s">
        <v>207</v>
      </c>
      <c r="D52" s="80" t="s">
        <v>208</v>
      </c>
      <c r="E52" s="75" t="s">
        <v>288</v>
      </c>
      <c r="F52" s="69">
        <v>0</v>
      </c>
      <c r="G52" s="70">
        <f t="shared" ref="G52" si="5">F52*B52</f>
        <v>0</v>
      </c>
    </row>
    <row r="53" spans="1:7" x14ac:dyDescent="0.3">
      <c r="A53" s="78"/>
      <c r="B53" s="73"/>
      <c r="C53" s="81"/>
      <c r="D53" s="81"/>
      <c r="E53" s="81"/>
      <c r="F53" s="79"/>
      <c r="G53" s="57"/>
    </row>
    <row r="54" spans="1:7" ht="15" thickBot="1" x14ac:dyDescent="0.35">
      <c r="A54" s="89"/>
      <c r="B54" s="84"/>
      <c r="C54" s="90"/>
      <c r="D54" s="57"/>
      <c r="E54" s="90"/>
      <c r="F54" s="66" t="s">
        <v>210</v>
      </c>
      <c r="G54" s="243">
        <f>SUM(G6:G52)</f>
        <v>0</v>
      </c>
    </row>
    <row r="55" spans="1:7" ht="15" thickTop="1" x14ac:dyDescent="0.3">
      <c r="A55" s="89"/>
      <c r="B55" s="84"/>
      <c r="C55" s="90"/>
      <c r="D55" s="57"/>
      <c r="E55" s="90"/>
      <c r="F55" s="66"/>
      <c r="G55" s="231"/>
    </row>
    <row r="56" spans="1:7" x14ac:dyDescent="0.3">
      <c r="A56" s="95" t="s">
        <v>211</v>
      </c>
      <c r="B56" s="92"/>
      <c r="C56" s="56"/>
      <c r="D56" s="56"/>
      <c r="E56" s="56"/>
      <c r="F56" s="93"/>
      <c r="G56" s="94"/>
    </row>
    <row r="57" spans="1:7" x14ac:dyDescent="0.3">
      <c r="B57" s="217" t="s">
        <v>212</v>
      </c>
      <c r="D57" s="218"/>
      <c r="F57" s="100"/>
      <c r="G57" s="101"/>
    </row>
    <row r="58" spans="1:7" x14ac:dyDescent="0.3">
      <c r="A58" s="96"/>
      <c r="B58" s="225" t="s">
        <v>348</v>
      </c>
      <c r="C58" s="117" t="s">
        <v>345</v>
      </c>
      <c r="D58" s="225" t="s">
        <v>344</v>
      </c>
      <c r="E58" s="225" t="s">
        <v>347</v>
      </c>
      <c r="F58" s="100"/>
      <c r="G58" s="101"/>
    </row>
    <row r="59" spans="1:7" x14ac:dyDescent="0.3">
      <c r="A59" s="96"/>
      <c r="B59" s="96"/>
      <c r="C59" s="220"/>
      <c r="D59" s="222"/>
      <c r="E59" s="75"/>
      <c r="F59" s="100"/>
      <c r="G59" s="241">
        <f>(B59*C59)*E59</f>
        <v>0</v>
      </c>
    </row>
    <row r="60" spans="1:7" x14ac:dyDescent="0.3">
      <c r="A60" s="96"/>
      <c r="B60" s="96"/>
      <c r="C60" s="220"/>
      <c r="D60" s="222"/>
      <c r="E60" s="75"/>
      <c r="F60" s="100"/>
      <c r="G60" s="241">
        <f t="shared" ref="G60:G63" si="6">(B60*C60)*E60</f>
        <v>0</v>
      </c>
    </row>
    <row r="61" spans="1:7" x14ac:dyDescent="0.3">
      <c r="A61" s="96"/>
      <c r="B61" s="96"/>
      <c r="C61" s="220"/>
      <c r="D61" s="222"/>
      <c r="E61" s="75"/>
      <c r="F61" s="100"/>
      <c r="G61" s="241">
        <f t="shared" si="6"/>
        <v>0</v>
      </c>
    </row>
    <row r="62" spans="1:7" x14ac:dyDescent="0.3">
      <c r="A62" s="96"/>
      <c r="B62" s="96"/>
      <c r="C62" s="220"/>
      <c r="D62" s="223"/>
      <c r="E62" s="218"/>
      <c r="F62" s="100"/>
      <c r="G62" s="241">
        <f t="shared" si="6"/>
        <v>0</v>
      </c>
    </row>
    <row r="63" spans="1:7" x14ac:dyDescent="0.3">
      <c r="A63" s="96"/>
      <c r="B63" s="96"/>
      <c r="C63" s="220"/>
      <c r="D63" s="222"/>
      <c r="E63" s="75"/>
      <c r="F63" s="100"/>
      <c r="G63" s="241">
        <f t="shared" si="6"/>
        <v>0</v>
      </c>
    </row>
    <row r="64" spans="1:7" x14ac:dyDescent="0.3">
      <c r="A64" s="96"/>
      <c r="B64" s="96"/>
      <c r="C64" s="220"/>
      <c r="D64" s="222"/>
      <c r="E64" s="75"/>
      <c r="F64" s="198" t="s">
        <v>349</v>
      </c>
      <c r="G64" s="242">
        <f>SUM(G59:G63)</f>
        <v>0</v>
      </c>
    </row>
    <row r="65" spans="1:7" x14ac:dyDescent="0.3">
      <c r="A65" s="96"/>
      <c r="B65" s="96"/>
      <c r="C65" s="220"/>
      <c r="D65" s="222"/>
      <c r="E65" s="75"/>
      <c r="F65" s="198"/>
      <c r="G65" s="199"/>
    </row>
    <row r="66" spans="1:7" x14ac:dyDescent="0.3">
      <c r="A66" s="96"/>
      <c r="B66" s="217" t="s">
        <v>213</v>
      </c>
      <c r="D66" s="224"/>
      <c r="E66" s="219"/>
      <c r="F66" s="100"/>
      <c r="G66" s="101"/>
    </row>
    <row r="67" spans="1:7" x14ac:dyDescent="0.3">
      <c r="A67" s="96"/>
      <c r="B67" s="225" t="s">
        <v>348</v>
      </c>
      <c r="C67" s="117" t="s">
        <v>345</v>
      </c>
      <c r="D67" s="225" t="s">
        <v>344</v>
      </c>
      <c r="E67" s="225" t="s">
        <v>347</v>
      </c>
      <c r="F67" s="100"/>
      <c r="G67" s="101"/>
    </row>
    <row r="68" spans="1:7" x14ac:dyDescent="0.3">
      <c r="A68" s="96"/>
      <c r="B68" s="96"/>
      <c r="C68" s="220"/>
      <c r="D68" s="222"/>
      <c r="E68" s="75"/>
      <c r="F68" s="100"/>
      <c r="G68" s="241">
        <f>(B68*C68)*E68</f>
        <v>0</v>
      </c>
    </row>
    <row r="69" spans="1:7" x14ac:dyDescent="0.3">
      <c r="A69" s="96"/>
      <c r="B69" s="96"/>
      <c r="C69" s="220"/>
      <c r="D69" s="222"/>
      <c r="E69" s="75"/>
      <c r="F69" s="100"/>
      <c r="G69" s="241">
        <f t="shared" ref="G69:G72" si="7">(B69*C69)*E69</f>
        <v>0</v>
      </c>
    </row>
    <row r="70" spans="1:7" x14ac:dyDescent="0.3">
      <c r="A70" s="96"/>
      <c r="B70" s="96"/>
      <c r="C70" s="220"/>
      <c r="D70" s="222"/>
      <c r="E70" s="75"/>
      <c r="F70" s="100"/>
      <c r="G70" s="241">
        <f t="shared" si="7"/>
        <v>0</v>
      </c>
    </row>
    <row r="71" spans="1:7" x14ac:dyDescent="0.3">
      <c r="A71" s="96"/>
      <c r="B71" s="96"/>
      <c r="C71" s="220"/>
      <c r="D71" s="223"/>
      <c r="E71" s="218"/>
      <c r="F71" s="100"/>
      <c r="G71" s="241">
        <f t="shared" si="7"/>
        <v>0</v>
      </c>
    </row>
    <row r="72" spans="1:7" x14ac:dyDescent="0.3">
      <c r="A72" s="96"/>
      <c r="B72" s="96"/>
      <c r="C72" s="220"/>
      <c r="D72" s="222"/>
      <c r="E72" s="75"/>
      <c r="F72" s="100"/>
      <c r="G72" s="241">
        <f t="shared" si="7"/>
        <v>0</v>
      </c>
    </row>
    <row r="73" spans="1:7" x14ac:dyDescent="0.3">
      <c r="A73" s="96"/>
      <c r="B73" s="96"/>
      <c r="C73" s="220"/>
      <c r="D73" s="222"/>
      <c r="E73" s="75"/>
      <c r="F73" s="198" t="s">
        <v>349</v>
      </c>
      <c r="G73" s="242">
        <f>SUM(G68:G72)</f>
        <v>0</v>
      </c>
    </row>
    <row r="74" spans="1:7" x14ac:dyDescent="0.3">
      <c r="A74" s="96"/>
      <c r="B74" s="96"/>
      <c r="C74" s="220"/>
      <c r="D74" s="222"/>
      <c r="E74" s="75"/>
      <c r="F74" s="198"/>
      <c r="G74" s="199"/>
    </row>
    <row r="75" spans="1:7" x14ac:dyDescent="0.3">
      <c r="A75" s="96"/>
      <c r="B75" s="217" t="s">
        <v>214</v>
      </c>
      <c r="D75" s="99"/>
      <c r="F75" s="100"/>
      <c r="G75" s="101"/>
    </row>
    <row r="76" spans="1:7" x14ac:dyDescent="0.3">
      <c r="A76" s="96"/>
      <c r="B76" s="58" t="s">
        <v>348</v>
      </c>
      <c r="C76" s="117" t="s">
        <v>345</v>
      </c>
      <c r="D76" s="225" t="s">
        <v>344</v>
      </c>
      <c r="E76" s="225" t="s">
        <v>347</v>
      </c>
      <c r="F76" s="100"/>
      <c r="G76" s="101"/>
    </row>
    <row r="77" spans="1:7" x14ac:dyDescent="0.3">
      <c r="A77" s="96"/>
      <c r="B77" s="96"/>
      <c r="C77" s="220"/>
      <c r="D77" s="222"/>
      <c r="E77" s="75"/>
      <c r="F77" s="100"/>
      <c r="G77" s="241">
        <f>(B77*C77)*E77</f>
        <v>0</v>
      </c>
    </row>
    <row r="78" spans="1:7" x14ac:dyDescent="0.3">
      <c r="A78" s="96"/>
      <c r="B78" s="96"/>
      <c r="C78" s="220"/>
      <c r="D78" s="222"/>
      <c r="E78" s="75"/>
      <c r="F78" s="100"/>
      <c r="G78" s="241">
        <f t="shared" ref="G78:G81" si="8">(B78*C78)*E78</f>
        <v>0</v>
      </c>
    </row>
    <row r="79" spans="1:7" x14ac:dyDescent="0.3">
      <c r="A79" s="96"/>
      <c r="B79" s="227"/>
      <c r="C79" s="220"/>
      <c r="D79" s="222"/>
      <c r="E79" s="75"/>
      <c r="F79" s="100"/>
      <c r="G79" s="241">
        <f t="shared" si="8"/>
        <v>0</v>
      </c>
    </row>
    <row r="80" spans="1:7" x14ac:dyDescent="0.3">
      <c r="A80" s="96"/>
      <c r="B80" s="227"/>
      <c r="C80" s="220"/>
      <c r="D80" s="223"/>
      <c r="E80" s="218"/>
      <c r="F80" s="100"/>
      <c r="G80" s="241">
        <f t="shared" si="8"/>
        <v>0</v>
      </c>
    </row>
    <row r="81" spans="1:7" x14ac:dyDescent="0.3">
      <c r="A81" s="96"/>
      <c r="B81" s="227"/>
      <c r="C81" s="220"/>
      <c r="D81" s="222"/>
      <c r="E81" s="75"/>
      <c r="F81" s="100"/>
      <c r="G81" s="241">
        <f t="shared" si="8"/>
        <v>0</v>
      </c>
    </row>
    <row r="82" spans="1:7" x14ac:dyDescent="0.3">
      <c r="A82" s="96"/>
      <c r="B82" s="227"/>
      <c r="C82" s="220"/>
      <c r="D82" s="222"/>
      <c r="E82" s="75"/>
      <c r="F82" s="198" t="s">
        <v>349</v>
      </c>
      <c r="G82" s="242">
        <f>SUM(G77:G81)</f>
        <v>0</v>
      </c>
    </row>
    <row r="83" spans="1:7" x14ac:dyDescent="0.3">
      <c r="A83" s="96"/>
      <c r="B83" s="227"/>
      <c r="C83" s="220"/>
      <c r="D83" s="222"/>
      <c r="E83" s="75"/>
      <c r="F83" s="198"/>
      <c r="G83" s="199"/>
    </row>
    <row r="84" spans="1:7" x14ac:dyDescent="0.3">
      <c r="A84" s="96"/>
      <c r="B84" s="217" t="s">
        <v>215</v>
      </c>
      <c r="C84" s="220"/>
      <c r="D84" s="99"/>
      <c r="F84" s="100"/>
      <c r="G84" s="101"/>
    </row>
    <row r="85" spans="1:7" x14ac:dyDescent="0.3">
      <c r="A85" s="96"/>
      <c r="B85" s="225" t="s">
        <v>348</v>
      </c>
      <c r="C85" s="117" t="s">
        <v>345</v>
      </c>
      <c r="D85" s="225" t="s">
        <v>344</v>
      </c>
      <c r="E85" s="225" t="s">
        <v>347</v>
      </c>
      <c r="F85" s="100"/>
      <c r="G85" s="101"/>
    </row>
    <row r="86" spans="1:7" x14ac:dyDescent="0.3">
      <c r="A86" s="96"/>
      <c r="B86" s="227"/>
      <c r="C86" s="220"/>
      <c r="D86" s="222"/>
      <c r="E86" s="75"/>
      <c r="F86" s="100"/>
      <c r="G86" s="241">
        <f>(B86*C86)*E86</f>
        <v>0</v>
      </c>
    </row>
    <row r="87" spans="1:7" x14ac:dyDescent="0.3">
      <c r="A87" s="96"/>
      <c r="B87" s="227"/>
      <c r="C87" s="220"/>
      <c r="D87" s="222"/>
      <c r="E87" s="75"/>
      <c r="F87" s="100"/>
      <c r="G87" s="241">
        <f t="shared" ref="G87:G90" si="9">(B87*C87)*E87</f>
        <v>0</v>
      </c>
    </row>
    <row r="88" spans="1:7" x14ac:dyDescent="0.3">
      <c r="A88" s="96"/>
      <c r="B88" s="227"/>
      <c r="C88" s="220"/>
      <c r="D88" s="222"/>
      <c r="E88" s="75"/>
      <c r="F88" s="100"/>
      <c r="G88" s="241">
        <f t="shared" si="9"/>
        <v>0</v>
      </c>
    </row>
    <row r="89" spans="1:7" x14ac:dyDescent="0.3">
      <c r="A89" s="96"/>
      <c r="B89" s="227"/>
      <c r="C89" s="220"/>
      <c r="D89" s="223"/>
      <c r="E89" s="218"/>
      <c r="F89" s="100"/>
      <c r="G89" s="241">
        <f t="shared" si="9"/>
        <v>0</v>
      </c>
    </row>
    <row r="90" spans="1:7" x14ac:dyDescent="0.3">
      <c r="A90" s="96"/>
      <c r="B90" s="227"/>
      <c r="C90" s="220"/>
      <c r="D90" s="222"/>
      <c r="E90" s="75"/>
      <c r="F90" s="100"/>
      <c r="G90" s="241">
        <f t="shared" si="9"/>
        <v>0</v>
      </c>
    </row>
    <row r="91" spans="1:7" x14ac:dyDescent="0.3">
      <c r="A91" s="96"/>
      <c r="B91" s="227"/>
      <c r="C91" s="220"/>
      <c r="D91" s="222"/>
      <c r="E91" s="75"/>
      <c r="F91" s="198" t="s">
        <v>349</v>
      </c>
      <c r="G91" s="242">
        <f>SUM(G86:G90)</f>
        <v>0</v>
      </c>
    </row>
    <row r="92" spans="1:7" x14ac:dyDescent="0.3">
      <c r="A92" s="96"/>
      <c r="B92" s="227"/>
      <c r="C92" s="220"/>
      <c r="D92" s="222"/>
      <c r="E92" s="75"/>
      <c r="F92" s="198"/>
      <c r="G92" s="199"/>
    </row>
    <row r="93" spans="1:7" x14ac:dyDescent="0.3">
      <c r="A93" s="96"/>
      <c r="B93" s="217" t="s">
        <v>289</v>
      </c>
      <c r="C93" s="220"/>
      <c r="D93" s="99"/>
      <c r="F93" s="100"/>
      <c r="G93" s="101"/>
    </row>
    <row r="94" spans="1:7" x14ac:dyDescent="0.3">
      <c r="A94" s="96"/>
      <c r="B94" s="225" t="s">
        <v>348</v>
      </c>
      <c r="C94" s="117" t="s">
        <v>345</v>
      </c>
      <c r="D94" s="225" t="s">
        <v>344</v>
      </c>
      <c r="E94" s="225" t="s">
        <v>347</v>
      </c>
      <c r="F94" s="100"/>
      <c r="G94" s="101"/>
    </row>
    <row r="95" spans="1:7" x14ac:dyDescent="0.3">
      <c r="A95" s="96"/>
      <c r="B95" s="227"/>
      <c r="C95" s="220"/>
      <c r="D95" s="222"/>
      <c r="E95" s="75"/>
      <c r="F95" s="100"/>
      <c r="G95" s="241">
        <f>(B95*C95)*E95</f>
        <v>0</v>
      </c>
    </row>
    <row r="96" spans="1:7" x14ac:dyDescent="0.3">
      <c r="A96" s="96"/>
      <c r="B96" s="227"/>
      <c r="C96" s="220"/>
      <c r="D96" s="222"/>
      <c r="E96" s="75"/>
      <c r="F96" s="100"/>
      <c r="G96" s="241">
        <f t="shared" ref="G96:G99" si="10">(B96*C96)*E96</f>
        <v>0</v>
      </c>
    </row>
    <row r="97" spans="1:7" x14ac:dyDescent="0.3">
      <c r="A97" s="96"/>
      <c r="B97" s="227"/>
      <c r="C97" s="220"/>
      <c r="D97" s="222"/>
      <c r="E97" s="75"/>
      <c r="F97" s="100"/>
      <c r="G97" s="241">
        <f t="shared" si="10"/>
        <v>0</v>
      </c>
    </row>
    <row r="98" spans="1:7" x14ac:dyDescent="0.3">
      <c r="A98" s="96"/>
      <c r="B98" s="227"/>
      <c r="C98" s="220"/>
      <c r="D98" s="223"/>
      <c r="E98" s="218"/>
      <c r="F98" s="100"/>
      <c r="G98" s="241">
        <f t="shared" si="10"/>
        <v>0</v>
      </c>
    </row>
    <row r="99" spans="1:7" x14ac:dyDescent="0.3">
      <c r="A99" s="96"/>
      <c r="B99" s="227"/>
      <c r="C99" s="220"/>
      <c r="D99" s="222"/>
      <c r="E99" s="75"/>
      <c r="F99" s="100"/>
      <c r="G99" s="241">
        <f t="shared" si="10"/>
        <v>0</v>
      </c>
    </row>
    <row r="100" spans="1:7" x14ac:dyDescent="0.3">
      <c r="A100" s="96"/>
      <c r="B100" s="227"/>
      <c r="C100" s="220"/>
      <c r="D100" s="222"/>
      <c r="E100" s="75"/>
      <c r="F100" s="198" t="s">
        <v>349</v>
      </c>
      <c r="G100" s="242">
        <f>SUM(G95:G99)</f>
        <v>0</v>
      </c>
    </row>
    <row r="101" spans="1:7" x14ac:dyDescent="0.3">
      <c r="A101" s="96"/>
      <c r="B101" s="227"/>
      <c r="C101" s="220"/>
      <c r="D101" s="222"/>
      <c r="E101" s="75"/>
      <c r="F101" s="198"/>
      <c r="G101" s="199"/>
    </row>
    <row r="102" spans="1:7" x14ac:dyDescent="0.3">
      <c r="A102" s="96"/>
      <c r="B102" s="217" t="s">
        <v>216</v>
      </c>
      <c r="C102" s="220"/>
      <c r="D102" s="99"/>
      <c r="F102" s="100"/>
      <c r="G102" s="101"/>
    </row>
    <row r="103" spans="1:7" x14ac:dyDescent="0.3">
      <c r="A103" s="96"/>
      <c r="B103" s="225" t="s">
        <v>348</v>
      </c>
      <c r="C103" s="117" t="s">
        <v>345</v>
      </c>
      <c r="D103" s="225" t="s">
        <v>344</v>
      </c>
      <c r="E103" s="225" t="s">
        <v>347</v>
      </c>
      <c r="F103" s="100"/>
      <c r="G103" s="101"/>
    </row>
    <row r="104" spans="1:7" x14ac:dyDescent="0.3">
      <c r="A104" s="96"/>
      <c r="B104" s="227"/>
      <c r="C104" s="220"/>
      <c r="D104" s="222"/>
      <c r="E104" s="75"/>
      <c r="F104" s="100"/>
      <c r="G104" s="241">
        <f>(B104*C104)*E104</f>
        <v>0</v>
      </c>
    </row>
    <row r="105" spans="1:7" x14ac:dyDescent="0.3">
      <c r="A105" s="96"/>
      <c r="B105" s="227"/>
      <c r="C105" s="220"/>
      <c r="D105" s="222"/>
      <c r="E105" s="75"/>
      <c r="F105" s="100"/>
      <c r="G105" s="241">
        <f t="shared" ref="G105:G108" si="11">(B105*C105)*E105</f>
        <v>0</v>
      </c>
    </row>
    <row r="106" spans="1:7" x14ac:dyDescent="0.3">
      <c r="A106" s="96"/>
      <c r="B106" s="227"/>
      <c r="C106" s="220"/>
      <c r="D106" s="222"/>
      <c r="E106" s="75"/>
      <c r="F106" s="100"/>
      <c r="G106" s="241">
        <f t="shared" si="11"/>
        <v>0</v>
      </c>
    </row>
    <row r="107" spans="1:7" x14ac:dyDescent="0.3">
      <c r="A107" s="96"/>
      <c r="B107" s="227"/>
      <c r="C107" s="220"/>
      <c r="D107" s="223"/>
      <c r="E107" s="218"/>
      <c r="F107" s="100"/>
      <c r="G107" s="241">
        <f t="shared" si="11"/>
        <v>0</v>
      </c>
    </row>
    <row r="108" spans="1:7" x14ac:dyDescent="0.3">
      <c r="A108" s="96"/>
      <c r="B108" s="227"/>
      <c r="C108" s="220"/>
      <c r="D108" s="222"/>
      <c r="E108" s="75"/>
      <c r="F108" s="100"/>
      <c r="G108" s="241">
        <f t="shared" si="11"/>
        <v>0</v>
      </c>
    </row>
    <row r="109" spans="1:7" x14ac:dyDescent="0.3">
      <c r="A109" s="96"/>
      <c r="B109" s="227"/>
      <c r="C109" s="220"/>
      <c r="D109" s="222"/>
      <c r="E109" s="75"/>
      <c r="F109" s="198" t="s">
        <v>349</v>
      </c>
      <c r="G109" s="242">
        <f>SUM(G104:G108)</f>
        <v>0</v>
      </c>
    </row>
    <row r="110" spans="1:7" x14ac:dyDescent="0.3">
      <c r="A110" s="96"/>
      <c r="B110" s="227"/>
      <c r="C110" s="220"/>
      <c r="D110" s="222"/>
      <c r="E110" s="75"/>
      <c r="F110" s="198"/>
      <c r="G110" s="199"/>
    </row>
    <row r="111" spans="1:7" x14ac:dyDescent="0.3">
      <c r="A111" s="96"/>
      <c r="B111" s="217"/>
      <c r="C111" s="220"/>
      <c r="D111" s="99"/>
      <c r="E111" s="438" t="s">
        <v>217</v>
      </c>
      <c r="F111" s="438"/>
      <c r="G111" s="241">
        <v>0</v>
      </c>
    </row>
    <row r="112" spans="1:7" ht="15" thickBot="1" x14ac:dyDescent="0.35">
      <c r="A112" s="56"/>
      <c r="B112" s="228"/>
      <c r="C112" s="220"/>
      <c r="D112" s="99"/>
      <c r="E112" s="66"/>
      <c r="F112" s="66" t="s">
        <v>218</v>
      </c>
      <c r="G112" s="243">
        <f>G64+G73+G82+G91+G100+G109+G111</f>
        <v>0</v>
      </c>
    </row>
    <row r="113" spans="1:7" ht="15.6" thickTop="1" thickBot="1" x14ac:dyDescent="0.35">
      <c r="A113" s="56"/>
      <c r="B113" s="220"/>
      <c r="C113" s="220"/>
      <c r="D113" s="99"/>
      <c r="E113" s="66"/>
      <c r="F113" s="66"/>
      <c r="G113" s="99"/>
    </row>
    <row r="114" spans="1:7" ht="15" thickBot="1" x14ac:dyDescent="0.35">
      <c r="A114" s="56"/>
      <c r="B114" s="220"/>
      <c r="C114" s="220"/>
      <c r="D114" s="99"/>
      <c r="E114" s="203"/>
      <c r="F114" s="201" t="s">
        <v>337</v>
      </c>
      <c r="G114" s="103">
        <f>G53+G112</f>
        <v>0</v>
      </c>
    </row>
    <row r="115" spans="1:7" x14ac:dyDescent="0.3">
      <c r="A115" s="96"/>
      <c r="B115" s="96"/>
      <c r="C115" s="56"/>
      <c r="D115" s="56"/>
      <c r="E115" s="56"/>
      <c r="F115" s="97"/>
      <c r="G115" s="98"/>
    </row>
    <row r="116" spans="1:7" x14ac:dyDescent="0.3">
      <c r="A116" s="56"/>
      <c r="B116" s="56"/>
      <c r="C116" s="56"/>
      <c r="D116" s="56"/>
      <c r="E116" s="56" t="s">
        <v>290</v>
      </c>
      <c r="F116" s="56"/>
      <c r="G116" s="56"/>
    </row>
  </sheetData>
  <mergeCells count="3">
    <mergeCell ref="A2:I2"/>
    <mergeCell ref="A3:I3"/>
    <mergeCell ref="E111:F111"/>
  </mergeCell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30A6-9DE4-43DE-81CD-F5B2D3FE953D}">
  <sheetPr>
    <pageSetUpPr fitToPage="1"/>
  </sheetPr>
  <dimension ref="A1:I117"/>
  <sheetViews>
    <sheetView workbookViewId="0"/>
  </sheetViews>
  <sheetFormatPr defaultRowHeight="14.4" x14ac:dyDescent="0.3"/>
  <cols>
    <col min="1" max="1" width="7" customWidth="1"/>
    <col min="2" max="2" width="7.109375" customWidth="1"/>
    <col min="3" max="3" width="17" customWidth="1"/>
    <col min="4" max="4" width="33.44140625" customWidth="1"/>
    <col min="5" max="5" width="60.109375" customWidth="1"/>
    <col min="6" max="6" width="12.109375" customWidth="1"/>
    <col min="7" max="7" width="14.109375" customWidth="1"/>
  </cols>
  <sheetData>
    <row r="1" spans="1:9" ht="24" thickBot="1" x14ac:dyDescent="0.5">
      <c r="A1" s="118" t="s">
        <v>317</v>
      </c>
    </row>
    <row r="2" spans="1:9" s="57" customFormat="1" ht="178.5" customHeight="1" x14ac:dyDescent="0.3">
      <c r="A2" s="430" t="s">
        <v>352</v>
      </c>
      <c r="B2" s="431"/>
      <c r="C2" s="431"/>
      <c r="D2" s="431"/>
      <c r="E2" s="431"/>
      <c r="F2" s="431"/>
      <c r="G2" s="431"/>
      <c r="H2" s="431"/>
      <c r="I2" s="432"/>
    </row>
    <row r="3" spans="1:9" s="57" customFormat="1" ht="35.25" customHeight="1" thickBot="1" x14ac:dyDescent="0.35">
      <c r="A3" s="433" t="s">
        <v>335</v>
      </c>
      <c r="B3" s="434"/>
      <c r="C3" s="434"/>
      <c r="D3" s="434"/>
      <c r="E3" s="434"/>
      <c r="F3" s="434"/>
      <c r="G3" s="434"/>
      <c r="H3" s="434"/>
      <c r="I3" s="435"/>
    </row>
    <row r="4" spans="1:9" x14ac:dyDescent="0.3">
      <c r="A4" s="58" t="s">
        <v>75</v>
      </c>
      <c r="B4" s="59"/>
      <c r="C4" s="57"/>
      <c r="D4" s="60"/>
      <c r="E4" s="60"/>
      <c r="F4" s="61"/>
      <c r="G4" s="62"/>
    </row>
    <row r="5" spans="1:9" x14ac:dyDescent="0.3">
      <c r="A5" s="58" t="s">
        <v>76</v>
      </c>
      <c r="B5" s="63" t="s">
        <v>77</v>
      </c>
      <c r="C5" s="64" t="s">
        <v>78</v>
      </c>
      <c r="D5" s="64" t="s">
        <v>79</v>
      </c>
      <c r="E5" s="64" t="s">
        <v>19</v>
      </c>
      <c r="F5" s="65" t="s">
        <v>80</v>
      </c>
      <c r="G5" s="66" t="s">
        <v>81</v>
      </c>
    </row>
    <row r="6" spans="1:9" x14ac:dyDescent="0.3">
      <c r="A6" s="67">
        <v>1</v>
      </c>
      <c r="B6" s="67">
        <v>1</v>
      </c>
      <c r="C6" s="68" t="s">
        <v>82</v>
      </c>
      <c r="D6" s="68" t="s">
        <v>219</v>
      </c>
      <c r="E6" s="68" t="s">
        <v>220</v>
      </c>
      <c r="F6" s="69">
        <v>0</v>
      </c>
      <c r="G6" s="70">
        <f t="shared" ref="G6:G8" si="0">F6*B6</f>
        <v>0</v>
      </c>
    </row>
    <row r="7" spans="1:9" x14ac:dyDescent="0.3">
      <c r="A7" s="67">
        <v>2</v>
      </c>
      <c r="B7" s="104">
        <v>1</v>
      </c>
      <c r="C7" s="68" t="s">
        <v>85</v>
      </c>
      <c r="D7" s="68" t="s">
        <v>221</v>
      </c>
      <c r="E7" s="81" t="s">
        <v>222</v>
      </c>
      <c r="F7" s="69">
        <v>0</v>
      </c>
      <c r="G7" s="70">
        <f t="shared" si="0"/>
        <v>0</v>
      </c>
    </row>
    <row r="8" spans="1:9" x14ac:dyDescent="0.3">
      <c r="A8" s="67">
        <v>3</v>
      </c>
      <c r="B8" s="104">
        <v>1</v>
      </c>
      <c r="C8" s="81" t="s">
        <v>85</v>
      </c>
      <c r="D8" s="68" t="s">
        <v>223</v>
      </c>
      <c r="E8" s="81" t="s">
        <v>224</v>
      </c>
      <c r="F8" s="69">
        <v>0</v>
      </c>
      <c r="G8" s="70">
        <f t="shared" si="0"/>
        <v>0</v>
      </c>
    </row>
    <row r="9" spans="1:9" x14ac:dyDescent="0.3">
      <c r="A9" s="67">
        <v>4</v>
      </c>
      <c r="B9" s="71">
        <v>1</v>
      </c>
      <c r="C9" s="68" t="s">
        <v>85</v>
      </c>
      <c r="D9" s="68" t="s">
        <v>93</v>
      </c>
      <c r="E9" s="68" t="s">
        <v>225</v>
      </c>
      <c r="F9" s="69" t="s">
        <v>95</v>
      </c>
      <c r="G9" s="69" t="s">
        <v>95</v>
      </c>
    </row>
    <row r="10" spans="1:9" x14ac:dyDescent="0.3">
      <c r="A10" s="67">
        <v>5</v>
      </c>
      <c r="B10" s="71">
        <v>1</v>
      </c>
      <c r="C10" s="68" t="s">
        <v>101</v>
      </c>
      <c r="D10" s="68" t="s">
        <v>226</v>
      </c>
      <c r="E10" s="68" t="s">
        <v>227</v>
      </c>
      <c r="F10" s="69">
        <v>0</v>
      </c>
      <c r="G10" s="70">
        <f t="shared" ref="G10:G31" si="1">F10*B10</f>
        <v>0</v>
      </c>
    </row>
    <row r="11" spans="1:9" x14ac:dyDescent="0.3">
      <c r="A11" s="67">
        <v>6</v>
      </c>
      <c r="B11" s="71">
        <v>1</v>
      </c>
      <c r="C11" s="68" t="s">
        <v>101</v>
      </c>
      <c r="D11" s="68" t="s">
        <v>228</v>
      </c>
      <c r="E11" s="68" t="s">
        <v>229</v>
      </c>
      <c r="F11" s="69">
        <v>0</v>
      </c>
      <c r="G11" s="70">
        <f t="shared" si="1"/>
        <v>0</v>
      </c>
    </row>
    <row r="12" spans="1:9" x14ac:dyDescent="0.3">
      <c r="A12" s="67">
        <v>7</v>
      </c>
      <c r="B12" s="71">
        <v>1</v>
      </c>
      <c r="C12" s="68" t="s">
        <v>101</v>
      </c>
      <c r="D12" s="68" t="s">
        <v>110</v>
      </c>
      <c r="E12" s="68" t="s">
        <v>111</v>
      </c>
      <c r="F12" s="69">
        <v>0</v>
      </c>
      <c r="G12" s="70">
        <f t="shared" si="1"/>
        <v>0</v>
      </c>
    </row>
    <row r="13" spans="1:9" x14ac:dyDescent="0.3">
      <c r="A13" s="67">
        <v>8</v>
      </c>
      <c r="B13" s="67">
        <v>2</v>
      </c>
      <c r="C13" s="68" t="s">
        <v>101</v>
      </c>
      <c r="D13" s="68" t="s">
        <v>112</v>
      </c>
      <c r="E13" s="68" t="s">
        <v>113</v>
      </c>
      <c r="F13" s="69">
        <v>0</v>
      </c>
      <c r="G13" s="70">
        <f t="shared" si="1"/>
        <v>0</v>
      </c>
    </row>
    <row r="14" spans="1:9" x14ac:dyDescent="0.3">
      <c r="A14" s="67">
        <v>9</v>
      </c>
      <c r="B14" s="71">
        <v>1</v>
      </c>
      <c r="C14" s="68" t="s">
        <v>230</v>
      </c>
      <c r="D14" s="68" t="s">
        <v>231</v>
      </c>
      <c r="E14" s="68" t="s">
        <v>232</v>
      </c>
      <c r="F14" s="69">
        <v>0</v>
      </c>
      <c r="G14" s="70">
        <f t="shared" si="1"/>
        <v>0</v>
      </c>
    </row>
    <row r="15" spans="1:9" x14ac:dyDescent="0.3">
      <c r="A15" s="67"/>
      <c r="B15" s="71"/>
      <c r="C15" s="68"/>
      <c r="D15" s="68"/>
      <c r="E15" s="68"/>
      <c r="F15" s="69"/>
      <c r="G15" s="70"/>
    </row>
    <row r="16" spans="1:9" x14ac:dyDescent="0.3">
      <c r="A16" s="105">
        <v>10</v>
      </c>
      <c r="B16" s="71">
        <v>1</v>
      </c>
      <c r="C16" s="68" t="s">
        <v>101</v>
      </c>
      <c r="D16" s="68" t="s">
        <v>233</v>
      </c>
      <c r="E16" s="68" t="s">
        <v>234</v>
      </c>
      <c r="F16" s="69">
        <v>0</v>
      </c>
      <c r="G16" s="70">
        <f t="shared" si="1"/>
        <v>0</v>
      </c>
    </row>
    <row r="17" spans="1:7" x14ac:dyDescent="0.3">
      <c r="A17" s="67">
        <v>11</v>
      </c>
      <c r="B17" s="71">
        <v>2</v>
      </c>
      <c r="C17" s="68" t="s">
        <v>101</v>
      </c>
      <c r="D17" s="68" t="s">
        <v>235</v>
      </c>
      <c r="E17" s="68" t="s">
        <v>236</v>
      </c>
      <c r="F17" s="69">
        <v>0</v>
      </c>
      <c r="G17" s="70">
        <f t="shared" si="1"/>
        <v>0</v>
      </c>
    </row>
    <row r="18" spans="1:7" x14ac:dyDescent="0.3">
      <c r="A18" s="67">
        <v>12</v>
      </c>
      <c r="B18" s="71">
        <v>1</v>
      </c>
      <c r="C18" s="68" t="s">
        <v>101</v>
      </c>
      <c r="D18" s="68" t="s">
        <v>237</v>
      </c>
      <c r="E18" s="68" t="s">
        <v>238</v>
      </c>
      <c r="F18" s="69">
        <v>0</v>
      </c>
      <c r="G18" s="70">
        <f t="shared" si="1"/>
        <v>0</v>
      </c>
    </row>
    <row r="19" spans="1:7" x14ac:dyDescent="0.3">
      <c r="A19" s="67">
        <v>13</v>
      </c>
      <c r="B19" s="71">
        <v>1</v>
      </c>
      <c r="C19" s="68" t="s">
        <v>239</v>
      </c>
      <c r="D19" s="68" t="s">
        <v>240</v>
      </c>
      <c r="E19" s="75" t="s">
        <v>241</v>
      </c>
      <c r="F19" s="69">
        <v>0</v>
      </c>
      <c r="G19" s="70">
        <f t="shared" si="1"/>
        <v>0</v>
      </c>
    </row>
    <row r="20" spans="1:7" x14ac:dyDescent="0.3">
      <c r="A20" s="67">
        <v>14</v>
      </c>
      <c r="B20" s="71">
        <v>1</v>
      </c>
      <c r="C20" s="68" t="s">
        <v>239</v>
      </c>
      <c r="D20" s="68" t="s">
        <v>242</v>
      </c>
      <c r="E20" s="75" t="s">
        <v>243</v>
      </c>
      <c r="F20" s="69">
        <v>0</v>
      </c>
      <c r="G20" s="70">
        <f t="shared" si="1"/>
        <v>0</v>
      </c>
    </row>
    <row r="21" spans="1:7" x14ac:dyDescent="0.3">
      <c r="A21" s="67">
        <v>15</v>
      </c>
      <c r="B21" s="71">
        <v>1</v>
      </c>
      <c r="C21" s="68" t="s">
        <v>239</v>
      </c>
      <c r="D21" s="68" t="s">
        <v>244</v>
      </c>
      <c r="E21" s="75" t="s">
        <v>245</v>
      </c>
      <c r="F21" s="69">
        <v>0</v>
      </c>
      <c r="G21" s="70">
        <f t="shared" si="1"/>
        <v>0</v>
      </c>
    </row>
    <row r="22" spans="1:7" x14ac:dyDescent="0.3">
      <c r="A22" s="67">
        <v>16</v>
      </c>
      <c r="B22" s="71">
        <v>1</v>
      </c>
      <c r="C22" s="68" t="s">
        <v>246</v>
      </c>
      <c r="D22" s="68" t="s">
        <v>247</v>
      </c>
      <c r="E22" s="75" t="s">
        <v>248</v>
      </c>
      <c r="F22" s="69">
        <v>0</v>
      </c>
      <c r="G22" s="70">
        <f t="shared" si="1"/>
        <v>0</v>
      </c>
    </row>
    <row r="23" spans="1:7" x14ac:dyDescent="0.3">
      <c r="A23" s="67">
        <v>17</v>
      </c>
      <c r="B23" s="71">
        <v>1</v>
      </c>
      <c r="C23" s="74" t="s">
        <v>119</v>
      </c>
      <c r="D23" s="68" t="s">
        <v>249</v>
      </c>
      <c r="E23" s="75" t="s">
        <v>250</v>
      </c>
      <c r="F23" s="69">
        <v>0</v>
      </c>
      <c r="G23" s="70">
        <f t="shared" si="1"/>
        <v>0</v>
      </c>
    </row>
    <row r="24" spans="1:7" x14ac:dyDescent="0.3">
      <c r="A24" s="67">
        <v>18</v>
      </c>
      <c r="B24" s="67">
        <v>1</v>
      </c>
      <c r="C24" s="68" t="s">
        <v>119</v>
      </c>
      <c r="D24" s="68" t="s">
        <v>124</v>
      </c>
      <c r="E24" s="68" t="s">
        <v>251</v>
      </c>
      <c r="F24" s="69">
        <v>0</v>
      </c>
      <c r="G24" s="70">
        <f t="shared" si="1"/>
        <v>0</v>
      </c>
    </row>
    <row r="25" spans="1:7" x14ac:dyDescent="0.3">
      <c r="A25" s="67">
        <v>19</v>
      </c>
      <c r="B25" s="67">
        <v>1</v>
      </c>
      <c r="C25" s="68" t="s">
        <v>119</v>
      </c>
      <c r="D25" s="77" t="s">
        <v>128</v>
      </c>
      <c r="E25" s="68" t="s">
        <v>129</v>
      </c>
      <c r="F25" s="69">
        <v>0</v>
      </c>
      <c r="G25" s="70">
        <f t="shared" si="1"/>
        <v>0</v>
      </c>
    </row>
    <row r="26" spans="1:7" x14ac:dyDescent="0.3">
      <c r="A26" s="67">
        <v>20</v>
      </c>
      <c r="B26" s="71">
        <v>1</v>
      </c>
      <c r="C26" s="74" t="s">
        <v>119</v>
      </c>
      <c r="D26" s="74" t="s">
        <v>252</v>
      </c>
      <c r="E26" s="75" t="s">
        <v>253</v>
      </c>
      <c r="F26" s="69">
        <v>0</v>
      </c>
      <c r="G26" s="70">
        <f t="shared" si="1"/>
        <v>0</v>
      </c>
    </row>
    <row r="27" spans="1:7" ht="43.2" x14ac:dyDescent="0.3">
      <c r="A27" s="71">
        <v>21</v>
      </c>
      <c r="B27" s="71">
        <v>1</v>
      </c>
      <c r="C27" s="74" t="s">
        <v>119</v>
      </c>
      <c r="D27" s="74" t="s">
        <v>254</v>
      </c>
      <c r="E27" s="75" t="s">
        <v>255</v>
      </c>
      <c r="F27" s="69">
        <v>0</v>
      </c>
      <c r="G27" s="70">
        <f t="shared" si="1"/>
        <v>0</v>
      </c>
    </row>
    <row r="28" spans="1:7" ht="28.8" x14ac:dyDescent="0.3">
      <c r="A28" s="71">
        <v>22</v>
      </c>
      <c r="B28" s="71">
        <v>1</v>
      </c>
      <c r="C28" s="106" t="s">
        <v>119</v>
      </c>
      <c r="D28" s="74" t="s">
        <v>256</v>
      </c>
      <c r="E28" s="106" t="s">
        <v>257</v>
      </c>
      <c r="F28" s="69">
        <v>0</v>
      </c>
      <c r="G28" s="70">
        <f t="shared" si="1"/>
        <v>0</v>
      </c>
    </row>
    <row r="29" spans="1:7" x14ac:dyDescent="0.3">
      <c r="A29" s="67">
        <v>23</v>
      </c>
      <c r="B29" s="71">
        <v>1</v>
      </c>
      <c r="C29" s="74" t="s">
        <v>135</v>
      </c>
      <c r="D29" s="74" t="s">
        <v>258</v>
      </c>
      <c r="E29" s="74" t="s">
        <v>259</v>
      </c>
      <c r="F29" s="69">
        <v>0</v>
      </c>
      <c r="G29" s="70">
        <f t="shared" si="1"/>
        <v>0</v>
      </c>
    </row>
    <row r="30" spans="1:7" x14ac:dyDescent="0.3">
      <c r="A30" s="71">
        <v>24</v>
      </c>
      <c r="B30" s="67">
        <v>1</v>
      </c>
      <c r="C30" s="68" t="s">
        <v>138</v>
      </c>
      <c r="D30" s="68" t="s">
        <v>139</v>
      </c>
      <c r="E30" s="68" t="s">
        <v>140</v>
      </c>
      <c r="F30" s="79">
        <v>0</v>
      </c>
      <c r="G30" s="79">
        <f t="shared" si="1"/>
        <v>0</v>
      </c>
    </row>
    <row r="31" spans="1:7" x14ac:dyDescent="0.3">
      <c r="A31" s="71">
        <v>25</v>
      </c>
      <c r="B31" s="67">
        <v>1</v>
      </c>
      <c r="C31" s="68" t="s">
        <v>260</v>
      </c>
      <c r="D31" s="68" t="s">
        <v>261</v>
      </c>
      <c r="E31" s="68" t="s">
        <v>262</v>
      </c>
      <c r="F31" s="79">
        <v>0</v>
      </c>
      <c r="G31" s="79">
        <f t="shared" si="1"/>
        <v>0</v>
      </c>
    </row>
    <row r="32" spans="1:7" x14ac:dyDescent="0.3">
      <c r="A32" s="67">
        <v>26</v>
      </c>
      <c r="B32" s="78">
        <v>1</v>
      </c>
      <c r="C32" s="68" t="s">
        <v>152</v>
      </c>
      <c r="D32" s="68" t="s">
        <v>153</v>
      </c>
      <c r="E32" s="68" t="s">
        <v>154</v>
      </c>
      <c r="F32" s="79" t="s">
        <v>95</v>
      </c>
      <c r="G32" s="79" t="s">
        <v>95</v>
      </c>
    </row>
    <row r="33" spans="1:7" x14ac:dyDescent="0.3">
      <c r="A33" s="71">
        <v>27</v>
      </c>
      <c r="B33" s="67">
        <v>1</v>
      </c>
      <c r="C33" s="68" t="s">
        <v>155</v>
      </c>
      <c r="D33" s="68" t="s">
        <v>155</v>
      </c>
      <c r="E33" s="68" t="s">
        <v>156</v>
      </c>
      <c r="F33" s="79" t="s">
        <v>95</v>
      </c>
      <c r="G33" s="79" t="s">
        <v>95</v>
      </c>
    </row>
    <row r="34" spans="1:7" x14ac:dyDescent="0.3">
      <c r="A34" s="71">
        <v>28</v>
      </c>
      <c r="B34" s="67">
        <v>1</v>
      </c>
      <c r="C34" s="68" t="s">
        <v>157</v>
      </c>
      <c r="D34" s="68" t="s">
        <v>158</v>
      </c>
      <c r="E34" s="68" t="s">
        <v>159</v>
      </c>
      <c r="F34" s="69">
        <v>0</v>
      </c>
      <c r="G34" s="70">
        <f t="shared" ref="G34:G35" si="2">F34*B34</f>
        <v>0</v>
      </c>
    </row>
    <row r="35" spans="1:7" ht="43.2" x14ac:dyDescent="0.3">
      <c r="A35" s="71">
        <v>29</v>
      </c>
      <c r="B35" s="73">
        <v>1</v>
      </c>
      <c r="C35" s="80" t="s">
        <v>160</v>
      </c>
      <c r="D35" s="80" t="s">
        <v>161</v>
      </c>
      <c r="E35" s="75" t="s">
        <v>263</v>
      </c>
      <c r="F35" s="69">
        <v>0</v>
      </c>
      <c r="G35" s="70">
        <f t="shared" si="2"/>
        <v>0</v>
      </c>
    </row>
    <row r="36" spans="1:7" x14ac:dyDescent="0.3">
      <c r="A36" s="67"/>
      <c r="B36" s="57"/>
      <c r="C36" s="107"/>
      <c r="D36" s="108"/>
      <c r="E36" s="109"/>
      <c r="F36" s="57"/>
      <c r="G36" s="57"/>
    </row>
    <row r="37" spans="1:7" x14ac:dyDescent="0.3">
      <c r="A37" s="58" t="s">
        <v>190</v>
      </c>
      <c r="B37" s="57"/>
      <c r="C37" s="107"/>
      <c r="D37" s="108"/>
      <c r="E37" s="109"/>
      <c r="F37" s="57"/>
      <c r="G37" s="57"/>
    </row>
    <row r="38" spans="1:7" x14ac:dyDescent="0.3">
      <c r="A38" s="67">
        <v>1</v>
      </c>
      <c r="B38" s="67">
        <v>1</v>
      </c>
      <c r="C38" s="110" t="s">
        <v>101</v>
      </c>
      <c r="D38" s="68" t="s">
        <v>264</v>
      </c>
      <c r="E38" s="75" t="s">
        <v>265</v>
      </c>
      <c r="F38" s="69">
        <v>0</v>
      </c>
      <c r="G38" s="70">
        <f t="shared" ref="G38:G39" si="3">F38*B38</f>
        <v>0</v>
      </c>
    </row>
    <row r="39" spans="1:7" x14ac:dyDescent="0.3">
      <c r="A39" s="67">
        <v>2</v>
      </c>
      <c r="B39" s="67">
        <v>1</v>
      </c>
      <c r="C39" s="110" t="s">
        <v>266</v>
      </c>
      <c r="D39" s="111" t="s">
        <v>267</v>
      </c>
      <c r="E39" s="75" t="s">
        <v>268</v>
      </c>
      <c r="F39" s="69">
        <v>0</v>
      </c>
      <c r="G39" s="70">
        <f t="shared" si="3"/>
        <v>0</v>
      </c>
    </row>
    <row r="40" spans="1:7" x14ac:dyDescent="0.3">
      <c r="A40" s="67"/>
      <c r="B40" s="57"/>
      <c r="C40" s="110"/>
      <c r="D40" s="111"/>
      <c r="E40" s="57"/>
      <c r="F40" s="57"/>
      <c r="G40" s="57"/>
    </row>
    <row r="41" spans="1:7" x14ac:dyDescent="0.3">
      <c r="A41" s="58" t="s">
        <v>196</v>
      </c>
      <c r="B41" s="84"/>
      <c r="C41" s="85"/>
      <c r="D41" s="86"/>
      <c r="E41" s="87"/>
      <c r="F41" s="88"/>
      <c r="G41" s="88"/>
    </row>
    <row r="42" spans="1:7" ht="43.2" x14ac:dyDescent="0.3">
      <c r="A42" s="73">
        <v>1</v>
      </c>
      <c r="B42" s="73">
        <v>1</v>
      </c>
      <c r="C42" s="80" t="s">
        <v>197</v>
      </c>
      <c r="D42" s="75" t="s">
        <v>269</v>
      </c>
      <c r="E42" s="75" t="s">
        <v>270</v>
      </c>
      <c r="F42" s="79" t="s">
        <v>95</v>
      </c>
      <c r="G42" s="79" t="s">
        <v>95</v>
      </c>
    </row>
    <row r="43" spans="1:7" ht="28.8" x14ac:dyDescent="0.3">
      <c r="A43" s="73">
        <v>2</v>
      </c>
      <c r="B43" s="73">
        <v>1</v>
      </c>
      <c r="C43" s="80" t="s">
        <v>197</v>
      </c>
      <c r="D43" s="81" t="s">
        <v>200</v>
      </c>
      <c r="E43" s="75" t="s">
        <v>201</v>
      </c>
      <c r="F43" s="79" t="s">
        <v>95</v>
      </c>
      <c r="G43" s="79" t="s">
        <v>95</v>
      </c>
    </row>
    <row r="44" spans="1:7" x14ac:dyDescent="0.3">
      <c r="A44" s="73">
        <v>3</v>
      </c>
      <c r="B44" s="73">
        <v>1</v>
      </c>
      <c r="C44" s="80" t="s">
        <v>202</v>
      </c>
      <c r="D44" s="81" t="s">
        <v>203</v>
      </c>
      <c r="E44" s="75" t="s">
        <v>204</v>
      </c>
      <c r="F44" s="69">
        <v>0</v>
      </c>
      <c r="G44" s="70">
        <f t="shared" ref="G44" si="4">F44*B44</f>
        <v>0</v>
      </c>
    </row>
    <row r="45" spans="1:7" x14ac:dyDescent="0.3">
      <c r="A45" s="73">
        <v>4</v>
      </c>
      <c r="B45" s="73">
        <v>1</v>
      </c>
      <c r="C45" s="80" t="s">
        <v>271</v>
      </c>
      <c r="D45" s="80" t="s">
        <v>272</v>
      </c>
      <c r="E45" s="75" t="s">
        <v>273</v>
      </c>
      <c r="F45" s="69" t="s">
        <v>95</v>
      </c>
      <c r="G45" s="69" t="s">
        <v>95</v>
      </c>
    </row>
    <row r="46" spans="1:7" x14ac:dyDescent="0.3">
      <c r="A46" s="73">
        <v>5</v>
      </c>
      <c r="B46" s="73">
        <v>2</v>
      </c>
      <c r="C46" s="80" t="s">
        <v>96</v>
      </c>
      <c r="D46" s="80" t="s">
        <v>274</v>
      </c>
      <c r="E46" s="75" t="s">
        <v>275</v>
      </c>
      <c r="F46" s="69" t="s">
        <v>95</v>
      </c>
      <c r="G46" s="69" t="s">
        <v>95</v>
      </c>
    </row>
    <row r="47" spans="1:7" ht="28.8" x14ac:dyDescent="0.3">
      <c r="A47" s="73">
        <v>6</v>
      </c>
      <c r="B47" s="73">
        <v>4</v>
      </c>
      <c r="C47" s="80" t="s">
        <v>96</v>
      </c>
      <c r="D47" s="80" t="s">
        <v>276</v>
      </c>
      <c r="E47" s="75" t="s">
        <v>277</v>
      </c>
      <c r="F47" s="69" t="s">
        <v>95</v>
      </c>
      <c r="G47" s="69" t="s">
        <v>95</v>
      </c>
    </row>
    <row r="48" spans="1:7" x14ac:dyDescent="0.3">
      <c r="A48" s="73">
        <v>7</v>
      </c>
      <c r="B48" s="73">
        <v>4</v>
      </c>
      <c r="C48" s="80" t="s">
        <v>96</v>
      </c>
      <c r="D48" s="80" t="s">
        <v>278</v>
      </c>
      <c r="E48" s="75" t="s">
        <v>279</v>
      </c>
      <c r="F48" s="69" t="s">
        <v>95</v>
      </c>
      <c r="G48" s="69" t="s">
        <v>95</v>
      </c>
    </row>
    <row r="49" spans="1:7" x14ac:dyDescent="0.3">
      <c r="A49" s="73">
        <v>8</v>
      </c>
      <c r="B49" s="73">
        <v>1</v>
      </c>
      <c r="C49" s="80" t="s">
        <v>96</v>
      </c>
      <c r="D49" s="80" t="s">
        <v>280</v>
      </c>
      <c r="E49" s="75" t="s">
        <v>281</v>
      </c>
      <c r="F49" s="69" t="s">
        <v>95</v>
      </c>
      <c r="G49" s="69" t="s">
        <v>95</v>
      </c>
    </row>
    <row r="50" spans="1:7" x14ac:dyDescent="0.3">
      <c r="A50" s="73">
        <v>9</v>
      </c>
      <c r="B50" s="73">
        <v>1</v>
      </c>
      <c r="C50" s="80" t="s">
        <v>96</v>
      </c>
      <c r="D50" s="80" t="s">
        <v>282</v>
      </c>
      <c r="E50" s="75" t="s">
        <v>283</v>
      </c>
      <c r="F50" s="69" t="s">
        <v>95</v>
      </c>
      <c r="G50" s="69" t="s">
        <v>95</v>
      </c>
    </row>
    <row r="51" spans="1:7" x14ac:dyDescent="0.3">
      <c r="A51" s="73">
        <v>10</v>
      </c>
      <c r="B51" s="73">
        <v>1</v>
      </c>
      <c r="C51" s="80" t="s">
        <v>96</v>
      </c>
      <c r="D51" s="80" t="s">
        <v>284</v>
      </c>
      <c r="E51" s="75" t="s">
        <v>285</v>
      </c>
      <c r="F51" s="69" t="s">
        <v>95</v>
      </c>
      <c r="G51" s="69" t="s">
        <v>95</v>
      </c>
    </row>
    <row r="52" spans="1:7" x14ac:dyDescent="0.3">
      <c r="A52" s="73">
        <v>11</v>
      </c>
      <c r="B52" s="73">
        <v>1</v>
      </c>
      <c r="C52" s="80" t="s">
        <v>96</v>
      </c>
      <c r="D52" s="80" t="s">
        <v>286</v>
      </c>
      <c r="E52" s="75" t="s">
        <v>287</v>
      </c>
      <c r="F52" s="69" t="s">
        <v>95</v>
      </c>
      <c r="G52" s="69" t="s">
        <v>95</v>
      </c>
    </row>
    <row r="53" spans="1:7" ht="43.2" x14ac:dyDescent="0.3">
      <c r="A53" s="73">
        <v>12</v>
      </c>
      <c r="B53" s="73">
        <v>1</v>
      </c>
      <c r="C53" s="80" t="s">
        <v>207</v>
      </c>
      <c r="D53" s="80" t="s">
        <v>208</v>
      </c>
      <c r="E53" s="75" t="s">
        <v>288</v>
      </c>
      <c r="F53" s="69">
        <v>0</v>
      </c>
      <c r="G53" s="70">
        <f>F53*B53</f>
        <v>0</v>
      </c>
    </row>
    <row r="54" spans="1:7" x14ac:dyDescent="0.3">
      <c r="A54" s="78"/>
      <c r="B54" s="73"/>
      <c r="C54" s="81"/>
      <c r="D54" s="81"/>
      <c r="E54" s="81"/>
      <c r="F54" s="79"/>
      <c r="G54" s="57"/>
    </row>
    <row r="55" spans="1:7" ht="15" thickBot="1" x14ac:dyDescent="0.35">
      <c r="A55" s="89"/>
      <c r="B55" s="84"/>
      <c r="C55" s="90"/>
      <c r="D55" s="57"/>
      <c r="E55" s="90"/>
      <c r="F55" s="66" t="s">
        <v>210</v>
      </c>
      <c r="G55" s="292">
        <f>SUM(G6:G53)</f>
        <v>0</v>
      </c>
    </row>
    <row r="56" spans="1:7" ht="15" thickTop="1" x14ac:dyDescent="0.3">
      <c r="A56" s="95" t="s">
        <v>211</v>
      </c>
      <c r="B56" s="92"/>
      <c r="C56" s="56"/>
      <c r="D56" s="56"/>
      <c r="E56" s="56"/>
      <c r="F56" s="93"/>
      <c r="G56" s="94"/>
    </row>
    <row r="57" spans="1:7" x14ac:dyDescent="0.3">
      <c r="B57" s="217" t="s">
        <v>212</v>
      </c>
      <c r="D57" s="218"/>
      <c r="F57" s="100"/>
      <c r="G57" s="101"/>
    </row>
    <row r="58" spans="1:7" x14ac:dyDescent="0.3">
      <c r="A58" s="96"/>
      <c r="B58" s="225" t="s">
        <v>348</v>
      </c>
      <c r="C58" s="117" t="s">
        <v>345</v>
      </c>
      <c r="D58" s="225" t="s">
        <v>344</v>
      </c>
      <c r="E58" s="225" t="s">
        <v>347</v>
      </c>
      <c r="F58" s="100"/>
      <c r="G58" s="101"/>
    </row>
    <row r="59" spans="1:7" x14ac:dyDescent="0.3">
      <c r="A59" s="96"/>
      <c r="B59" s="96"/>
      <c r="C59" s="220"/>
      <c r="D59" s="222"/>
      <c r="E59" s="75"/>
      <c r="F59" s="100"/>
      <c r="G59" s="241">
        <f>(B59*C59)*E59</f>
        <v>0</v>
      </c>
    </row>
    <row r="60" spans="1:7" x14ac:dyDescent="0.3">
      <c r="A60" s="96"/>
      <c r="B60" s="96"/>
      <c r="C60" s="220"/>
      <c r="D60" s="222"/>
      <c r="E60" s="75"/>
      <c r="F60" s="100"/>
      <c r="G60" s="241">
        <f t="shared" ref="G60:G63" si="5">(B60*C60)*E60</f>
        <v>0</v>
      </c>
    </row>
    <row r="61" spans="1:7" x14ac:dyDescent="0.3">
      <c r="A61" s="96"/>
      <c r="B61" s="96"/>
      <c r="C61" s="220"/>
      <c r="D61" s="222"/>
      <c r="E61" s="75"/>
      <c r="F61" s="100"/>
      <c r="G61" s="241">
        <f t="shared" si="5"/>
        <v>0</v>
      </c>
    </row>
    <row r="62" spans="1:7" x14ac:dyDescent="0.3">
      <c r="A62" s="96"/>
      <c r="B62" s="96"/>
      <c r="C62" s="220"/>
      <c r="D62" s="223"/>
      <c r="E62" s="218"/>
      <c r="F62" s="100"/>
      <c r="G62" s="241">
        <f t="shared" si="5"/>
        <v>0</v>
      </c>
    </row>
    <row r="63" spans="1:7" x14ac:dyDescent="0.3">
      <c r="A63" s="96"/>
      <c r="B63" s="96"/>
      <c r="C63" s="220"/>
      <c r="D63" s="222"/>
      <c r="E63" s="75"/>
      <c r="F63" s="100"/>
      <c r="G63" s="241">
        <f t="shared" si="5"/>
        <v>0</v>
      </c>
    </row>
    <row r="64" spans="1:7" x14ac:dyDescent="0.3">
      <c r="A64" s="96"/>
      <c r="B64" s="96"/>
      <c r="C64" s="220"/>
      <c r="D64" s="222"/>
      <c r="E64" s="75"/>
      <c r="F64" s="198" t="s">
        <v>349</v>
      </c>
      <c r="G64" s="242">
        <f>SUM(G59:G63)</f>
        <v>0</v>
      </c>
    </row>
    <row r="65" spans="1:7" x14ac:dyDescent="0.3">
      <c r="A65" s="96"/>
      <c r="B65" s="96"/>
      <c r="C65" s="220"/>
      <c r="D65" s="222"/>
      <c r="E65" s="75"/>
      <c r="F65" s="198"/>
      <c r="G65" s="199"/>
    </row>
    <row r="66" spans="1:7" x14ac:dyDescent="0.3">
      <c r="A66" s="96"/>
      <c r="B66" s="217" t="s">
        <v>213</v>
      </c>
      <c r="D66" s="224"/>
      <c r="E66" s="219"/>
      <c r="F66" s="100"/>
      <c r="G66" s="101"/>
    </row>
    <row r="67" spans="1:7" x14ac:dyDescent="0.3">
      <c r="A67" s="96"/>
      <c r="B67" s="225" t="s">
        <v>348</v>
      </c>
      <c r="C67" s="117" t="s">
        <v>345</v>
      </c>
      <c r="D67" s="225" t="s">
        <v>344</v>
      </c>
      <c r="E67" s="225" t="s">
        <v>347</v>
      </c>
      <c r="F67" s="100"/>
      <c r="G67" s="101"/>
    </row>
    <row r="68" spans="1:7" x14ac:dyDescent="0.3">
      <c r="A68" s="96"/>
      <c r="B68" s="96"/>
      <c r="C68" s="220"/>
      <c r="D68" s="222"/>
      <c r="E68" s="75"/>
      <c r="F68" s="100"/>
      <c r="G68" s="241">
        <f>(B68*C68)*E68</f>
        <v>0</v>
      </c>
    </row>
    <row r="69" spans="1:7" x14ac:dyDescent="0.3">
      <c r="A69" s="96"/>
      <c r="B69" s="96"/>
      <c r="C69" s="220"/>
      <c r="D69" s="222"/>
      <c r="E69" s="75"/>
      <c r="F69" s="100"/>
      <c r="G69" s="241">
        <f t="shared" ref="G69:G72" si="6">(B69*C69)*E69</f>
        <v>0</v>
      </c>
    </row>
    <row r="70" spans="1:7" x14ac:dyDescent="0.3">
      <c r="A70" s="96"/>
      <c r="B70" s="96"/>
      <c r="C70" s="220"/>
      <c r="D70" s="222"/>
      <c r="E70" s="75"/>
      <c r="F70" s="100"/>
      <c r="G70" s="241">
        <f t="shared" si="6"/>
        <v>0</v>
      </c>
    </row>
    <row r="71" spans="1:7" x14ac:dyDescent="0.3">
      <c r="A71" s="96"/>
      <c r="B71" s="96"/>
      <c r="C71" s="220"/>
      <c r="D71" s="223"/>
      <c r="E71" s="218"/>
      <c r="F71" s="100"/>
      <c r="G71" s="241">
        <f t="shared" si="6"/>
        <v>0</v>
      </c>
    </row>
    <row r="72" spans="1:7" x14ac:dyDescent="0.3">
      <c r="A72" s="96"/>
      <c r="B72" s="96"/>
      <c r="C72" s="220"/>
      <c r="D72" s="222"/>
      <c r="E72" s="75"/>
      <c r="F72" s="100"/>
      <c r="G72" s="241">
        <f t="shared" si="6"/>
        <v>0</v>
      </c>
    </row>
    <row r="73" spans="1:7" x14ac:dyDescent="0.3">
      <c r="A73" s="96"/>
      <c r="B73" s="96"/>
      <c r="C73" s="220"/>
      <c r="D73" s="222"/>
      <c r="E73" s="75"/>
      <c r="F73" s="198" t="s">
        <v>349</v>
      </c>
      <c r="G73" s="242">
        <f>SUM(G68:G72)</f>
        <v>0</v>
      </c>
    </row>
    <row r="74" spans="1:7" x14ac:dyDescent="0.3">
      <c r="A74" s="96"/>
      <c r="B74" s="96"/>
      <c r="C74" s="220"/>
      <c r="D74" s="222"/>
      <c r="E74" s="75"/>
      <c r="F74" s="198"/>
      <c r="G74" s="199"/>
    </row>
    <row r="75" spans="1:7" x14ac:dyDescent="0.3">
      <c r="A75" s="96"/>
      <c r="B75" s="217" t="s">
        <v>214</v>
      </c>
      <c r="D75" s="99"/>
      <c r="F75" s="100"/>
      <c r="G75" s="101"/>
    </row>
    <row r="76" spans="1:7" x14ac:dyDescent="0.3">
      <c r="A76" s="96"/>
      <c r="B76" s="58" t="s">
        <v>348</v>
      </c>
      <c r="C76" s="117" t="s">
        <v>345</v>
      </c>
      <c r="D76" s="225" t="s">
        <v>344</v>
      </c>
      <c r="E76" s="225" t="s">
        <v>347</v>
      </c>
      <c r="F76" s="100"/>
      <c r="G76" s="101"/>
    </row>
    <row r="77" spans="1:7" x14ac:dyDescent="0.3">
      <c r="A77" s="96"/>
      <c r="B77" s="96"/>
      <c r="C77" s="220"/>
      <c r="D77" s="222"/>
      <c r="E77" s="75"/>
      <c r="F77" s="100"/>
      <c r="G77" s="241">
        <f>(B77*C77)*E77</f>
        <v>0</v>
      </c>
    </row>
    <row r="78" spans="1:7" x14ac:dyDescent="0.3">
      <c r="A78" s="96"/>
      <c r="B78" s="96"/>
      <c r="C78" s="220"/>
      <c r="D78" s="222"/>
      <c r="E78" s="75"/>
      <c r="F78" s="100"/>
      <c r="G78" s="241">
        <f t="shared" ref="G78:G81" si="7">(B78*C78)*E78</f>
        <v>0</v>
      </c>
    </row>
    <row r="79" spans="1:7" x14ac:dyDescent="0.3">
      <c r="A79" s="96"/>
      <c r="B79" s="227"/>
      <c r="C79" s="220"/>
      <c r="D79" s="222"/>
      <c r="E79" s="75"/>
      <c r="F79" s="100"/>
      <c r="G79" s="241">
        <f t="shared" si="7"/>
        <v>0</v>
      </c>
    </row>
    <row r="80" spans="1:7" x14ac:dyDescent="0.3">
      <c r="A80" s="96"/>
      <c r="B80" s="227"/>
      <c r="C80" s="220"/>
      <c r="D80" s="223"/>
      <c r="E80" s="218"/>
      <c r="F80" s="100"/>
      <c r="G80" s="241">
        <f t="shared" si="7"/>
        <v>0</v>
      </c>
    </row>
    <row r="81" spans="1:7" x14ac:dyDescent="0.3">
      <c r="A81" s="96"/>
      <c r="B81" s="227"/>
      <c r="C81" s="220"/>
      <c r="D81" s="222"/>
      <c r="E81" s="75"/>
      <c r="F81" s="100"/>
      <c r="G81" s="241">
        <f t="shared" si="7"/>
        <v>0</v>
      </c>
    </row>
    <row r="82" spans="1:7" x14ac:dyDescent="0.3">
      <c r="A82" s="96"/>
      <c r="B82" s="227"/>
      <c r="C82" s="220"/>
      <c r="D82" s="222"/>
      <c r="E82" s="75"/>
      <c r="F82" s="198" t="s">
        <v>349</v>
      </c>
      <c r="G82" s="242">
        <f>SUM(G77:G81)</f>
        <v>0</v>
      </c>
    </row>
    <row r="83" spans="1:7" x14ac:dyDescent="0.3">
      <c r="A83" s="96"/>
      <c r="B83" s="227"/>
      <c r="C83" s="220"/>
      <c r="D83" s="222"/>
      <c r="E83" s="75"/>
      <c r="F83" s="198"/>
      <c r="G83" s="199"/>
    </row>
    <row r="84" spans="1:7" x14ac:dyDescent="0.3">
      <c r="A84" s="96"/>
      <c r="B84" s="217" t="s">
        <v>215</v>
      </c>
      <c r="C84" s="220"/>
      <c r="D84" s="99"/>
      <c r="F84" s="100"/>
      <c r="G84" s="101"/>
    </row>
    <row r="85" spans="1:7" x14ac:dyDescent="0.3">
      <c r="A85" s="96"/>
      <c r="B85" s="225" t="s">
        <v>348</v>
      </c>
      <c r="C85" s="117" t="s">
        <v>345</v>
      </c>
      <c r="D85" s="225" t="s">
        <v>344</v>
      </c>
      <c r="E85" s="225" t="s">
        <v>347</v>
      </c>
      <c r="F85" s="100"/>
      <c r="G85" s="101"/>
    </row>
    <row r="86" spans="1:7" x14ac:dyDescent="0.3">
      <c r="A86" s="96"/>
      <c r="B86" s="227"/>
      <c r="C86" s="220"/>
      <c r="D86" s="222"/>
      <c r="E86" s="75"/>
      <c r="F86" s="100"/>
      <c r="G86" s="241">
        <f>(B86*C86)*E86</f>
        <v>0</v>
      </c>
    </row>
    <row r="87" spans="1:7" x14ac:dyDescent="0.3">
      <c r="A87" s="96"/>
      <c r="B87" s="227"/>
      <c r="C87" s="220"/>
      <c r="D87" s="222"/>
      <c r="E87" s="75"/>
      <c r="F87" s="100"/>
      <c r="G87" s="241">
        <f t="shared" ref="G87:G90" si="8">(B87*C87)*E87</f>
        <v>0</v>
      </c>
    </row>
    <row r="88" spans="1:7" x14ac:dyDescent="0.3">
      <c r="A88" s="96"/>
      <c r="B88" s="227"/>
      <c r="C88" s="220"/>
      <c r="D88" s="222"/>
      <c r="E88" s="75"/>
      <c r="F88" s="100"/>
      <c r="G88" s="241">
        <f t="shared" si="8"/>
        <v>0</v>
      </c>
    </row>
    <row r="89" spans="1:7" x14ac:dyDescent="0.3">
      <c r="A89" s="96"/>
      <c r="B89" s="227"/>
      <c r="C89" s="220"/>
      <c r="D89" s="223"/>
      <c r="E89" s="218"/>
      <c r="F89" s="100"/>
      <c r="G89" s="241">
        <f t="shared" si="8"/>
        <v>0</v>
      </c>
    </row>
    <row r="90" spans="1:7" x14ac:dyDescent="0.3">
      <c r="A90" s="96"/>
      <c r="B90" s="227"/>
      <c r="C90" s="220"/>
      <c r="D90" s="222"/>
      <c r="E90" s="75"/>
      <c r="F90" s="100"/>
      <c r="G90" s="241">
        <f t="shared" si="8"/>
        <v>0</v>
      </c>
    </row>
    <row r="91" spans="1:7" x14ac:dyDescent="0.3">
      <c r="A91" s="96"/>
      <c r="B91" s="227"/>
      <c r="C91" s="220"/>
      <c r="D91" s="222"/>
      <c r="E91" s="75"/>
      <c r="F91" s="198" t="s">
        <v>349</v>
      </c>
      <c r="G91" s="242">
        <f>SUM(G86:G90)</f>
        <v>0</v>
      </c>
    </row>
    <row r="92" spans="1:7" x14ac:dyDescent="0.3">
      <c r="A92" s="96"/>
      <c r="B92" s="227"/>
      <c r="C92" s="220"/>
      <c r="D92" s="222"/>
      <c r="E92" s="75"/>
      <c r="F92" s="198"/>
      <c r="G92" s="199"/>
    </row>
    <row r="93" spans="1:7" x14ac:dyDescent="0.3">
      <c r="A93" s="96"/>
      <c r="B93" s="217" t="s">
        <v>289</v>
      </c>
      <c r="C93" s="220"/>
      <c r="D93" s="99"/>
      <c r="F93" s="100"/>
      <c r="G93" s="101"/>
    </row>
    <row r="94" spans="1:7" x14ac:dyDescent="0.3">
      <c r="A94" s="96"/>
      <c r="B94" s="225" t="s">
        <v>348</v>
      </c>
      <c r="C94" s="117" t="s">
        <v>345</v>
      </c>
      <c r="D94" s="225" t="s">
        <v>344</v>
      </c>
      <c r="E94" s="225" t="s">
        <v>347</v>
      </c>
      <c r="F94" s="100"/>
      <c r="G94" s="101"/>
    </row>
    <row r="95" spans="1:7" x14ac:dyDescent="0.3">
      <c r="A95" s="96"/>
      <c r="B95" s="227"/>
      <c r="C95" s="220"/>
      <c r="D95" s="222"/>
      <c r="E95" s="75"/>
      <c r="F95" s="100"/>
      <c r="G95" s="241">
        <f>(B95*C95)*E95</f>
        <v>0</v>
      </c>
    </row>
    <row r="96" spans="1:7" x14ac:dyDescent="0.3">
      <c r="A96" s="96"/>
      <c r="B96" s="227"/>
      <c r="C96" s="220"/>
      <c r="D96" s="222"/>
      <c r="E96" s="75"/>
      <c r="F96" s="100"/>
      <c r="G96" s="241">
        <f t="shared" ref="G96:G99" si="9">(B96*C96)*E96</f>
        <v>0</v>
      </c>
    </row>
    <row r="97" spans="1:7" x14ac:dyDescent="0.3">
      <c r="A97" s="96"/>
      <c r="B97" s="227"/>
      <c r="C97" s="220"/>
      <c r="D97" s="222"/>
      <c r="E97" s="75"/>
      <c r="F97" s="100"/>
      <c r="G97" s="241">
        <f t="shared" si="9"/>
        <v>0</v>
      </c>
    </row>
    <row r="98" spans="1:7" x14ac:dyDescent="0.3">
      <c r="A98" s="96"/>
      <c r="B98" s="227"/>
      <c r="C98" s="220"/>
      <c r="D98" s="223"/>
      <c r="E98" s="218"/>
      <c r="F98" s="100"/>
      <c r="G98" s="241">
        <f t="shared" si="9"/>
        <v>0</v>
      </c>
    </row>
    <row r="99" spans="1:7" x14ac:dyDescent="0.3">
      <c r="A99" s="96"/>
      <c r="B99" s="227"/>
      <c r="C99" s="220"/>
      <c r="D99" s="222"/>
      <c r="E99" s="75"/>
      <c r="F99" s="100"/>
      <c r="G99" s="241">
        <f t="shared" si="9"/>
        <v>0</v>
      </c>
    </row>
    <row r="100" spans="1:7" x14ac:dyDescent="0.3">
      <c r="A100" s="96"/>
      <c r="B100" s="227"/>
      <c r="C100" s="220"/>
      <c r="D100" s="222"/>
      <c r="E100" s="75"/>
      <c r="F100" s="198" t="s">
        <v>349</v>
      </c>
      <c r="G100" s="242">
        <f>SUM(G95:G99)</f>
        <v>0</v>
      </c>
    </row>
    <row r="101" spans="1:7" x14ac:dyDescent="0.3">
      <c r="A101" s="96"/>
      <c r="B101" s="227"/>
      <c r="C101" s="220"/>
      <c r="D101" s="222"/>
      <c r="E101" s="75"/>
      <c r="F101" s="198"/>
      <c r="G101" s="199"/>
    </row>
    <row r="102" spans="1:7" x14ac:dyDescent="0.3">
      <c r="A102" s="96"/>
      <c r="B102" s="217" t="s">
        <v>216</v>
      </c>
      <c r="C102" s="220"/>
      <c r="D102" s="99"/>
      <c r="F102" s="100"/>
      <c r="G102" s="101"/>
    </row>
    <row r="103" spans="1:7" x14ac:dyDescent="0.3">
      <c r="A103" s="96"/>
      <c r="B103" s="225" t="s">
        <v>348</v>
      </c>
      <c r="C103" s="117" t="s">
        <v>345</v>
      </c>
      <c r="D103" s="225" t="s">
        <v>344</v>
      </c>
      <c r="E103" s="225" t="s">
        <v>347</v>
      </c>
      <c r="F103" s="100"/>
      <c r="G103" s="101"/>
    </row>
    <row r="104" spans="1:7" x14ac:dyDescent="0.3">
      <c r="A104" s="96"/>
      <c r="B104" s="227"/>
      <c r="C104" s="220"/>
      <c r="D104" s="222"/>
      <c r="E104" s="75"/>
      <c r="F104" s="100"/>
      <c r="G104" s="241">
        <f>(B104*C104)*E104</f>
        <v>0</v>
      </c>
    </row>
    <row r="105" spans="1:7" x14ac:dyDescent="0.3">
      <c r="A105" s="96"/>
      <c r="B105" s="227"/>
      <c r="C105" s="220"/>
      <c r="D105" s="222"/>
      <c r="E105" s="75"/>
      <c r="F105" s="100"/>
      <c r="G105" s="241">
        <f t="shared" ref="G105:G108" si="10">(B105*C105)*E105</f>
        <v>0</v>
      </c>
    </row>
    <row r="106" spans="1:7" x14ac:dyDescent="0.3">
      <c r="A106" s="96"/>
      <c r="B106" s="227"/>
      <c r="C106" s="220"/>
      <c r="D106" s="222"/>
      <c r="E106" s="75"/>
      <c r="F106" s="100"/>
      <c r="G106" s="241">
        <f t="shared" si="10"/>
        <v>0</v>
      </c>
    </row>
    <row r="107" spans="1:7" x14ac:dyDescent="0.3">
      <c r="A107" s="96"/>
      <c r="B107" s="227"/>
      <c r="C107" s="220"/>
      <c r="D107" s="223"/>
      <c r="E107" s="218"/>
      <c r="F107" s="100"/>
      <c r="G107" s="241">
        <f t="shared" si="10"/>
        <v>0</v>
      </c>
    </row>
    <row r="108" spans="1:7" x14ac:dyDescent="0.3">
      <c r="A108" s="96"/>
      <c r="B108" s="227"/>
      <c r="C108" s="220"/>
      <c r="D108" s="222"/>
      <c r="E108" s="75"/>
      <c r="F108" s="100"/>
      <c r="G108" s="241">
        <f t="shared" si="10"/>
        <v>0</v>
      </c>
    </row>
    <row r="109" spans="1:7" x14ac:dyDescent="0.3">
      <c r="A109" s="96"/>
      <c r="B109" s="227"/>
      <c r="C109" s="220"/>
      <c r="D109" s="222"/>
      <c r="E109" s="75"/>
      <c r="F109" s="198" t="s">
        <v>349</v>
      </c>
      <c r="G109" s="242">
        <f>SUM(G104:G108)</f>
        <v>0</v>
      </c>
    </row>
    <row r="110" spans="1:7" x14ac:dyDescent="0.3">
      <c r="A110" s="96"/>
      <c r="B110" s="227"/>
      <c r="C110" s="220"/>
      <c r="D110" s="222"/>
      <c r="E110" s="75"/>
      <c r="F110" s="198"/>
      <c r="G110" s="199"/>
    </row>
    <row r="111" spans="1:7" x14ac:dyDescent="0.3">
      <c r="A111" s="96"/>
      <c r="B111" s="217"/>
      <c r="C111" s="220"/>
      <c r="D111" s="99"/>
      <c r="E111" s="438" t="s">
        <v>217</v>
      </c>
      <c r="F111" s="438"/>
      <c r="G111" s="241">
        <v>0</v>
      </c>
    </row>
    <row r="112" spans="1:7" ht="15" thickBot="1" x14ac:dyDescent="0.35">
      <c r="A112" s="56"/>
      <c r="B112" s="228"/>
      <c r="C112" s="220"/>
      <c r="D112" s="99"/>
      <c r="E112" s="66"/>
      <c r="F112" s="66" t="s">
        <v>218</v>
      </c>
      <c r="G112" s="243">
        <f>G64+G73+G82+G91+G100+G109+G111</f>
        <v>0</v>
      </c>
    </row>
    <row r="113" spans="1:7" ht="15.6" thickTop="1" thickBot="1" x14ac:dyDescent="0.35">
      <c r="A113" s="56"/>
      <c r="B113" s="220"/>
      <c r="C113" s="220"/>
      <c r="D113" s="99"/>
      <c r="E113" s="66"/>
      <c r="F113" s="66"/>
      <c r="G113" s="99"/>
    </row>
    <row r="114" spans="1:7" ht="15" thickBot="1" x14ac:dyDescent="0.35">
      <c r="A114" s="56"/>
      <c r="B114" s="220"/>
      <c r="C114" s="220"/>
      <c r="D114" s="99"/>
      <c r="E114" s="203"/>
      <c r="F114" s="201" t="s">
        <v>337</v>
      </c>
      <c r="G114" s="103">
        <f>G53+G112</f>
        <v>0</v>
      </c>
    </row>
    <row r="115" spans="1:7" x14ac:dyDescent="0.3">
      <c r="A115" s="96"/>
      <c r="B115" s="96"/>
      <c r="C115" s="56"/>
      <c r="D115" s="56"/>
      <c r="E115" s="56"/>
      <c r="F115" s="97"/>
      <c r="G115" s="98"/>
    </row>
    <row r="117" spans="1:7" x14ac:dyDescent="0.3">
      <c r="E117" s="56" t="s">
        <v>290</v>
      </c>
    </row>
  </sheetData>
  <mergeCells count="3">
    <mergeCell ref="A2:I2"/>
    <mergeCell ref="A3:I3"/>
    <mergeCell ref="E111:F111"/>
  </mergeCell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4115-FA5A-4F4A-BDB1-658051CBA88D}">
  <sheetPr>
    <pageSetUpPr fitToPage="1"/>
  </sheetPr>
  <dimension ref="A1:L330"/>
  <sheetViews>
    <sheetView workbookViewId="0">
      <selection sqref="A1:I1"/>
    </sheetView>
  </sheetViews>
  <sheetFormatPr defaultColWidth="9.109375" defaultRowHeight="14.4" x14ac:dyDescent="0.3"/>
  <cols>
    <col min="1" max="1" width="7" style="57" customWidth="1"/>
    <col min="2" max="2" width="6.88671875" style="57" customWidth="1"/>
    <col min="3" max="3" width="17" style="57" customWidth="1"/>
    <col min="4" max="4" width="33.44140625" style="57" customWidth="1"/>
    <col min="5" max="5" width="60.109375" style="57" customWidth="1"/>
    <col min="6" max="6" width="17.109375" style="57" customWidth="1"/>
    <col min="7" max="7" width="14.109375" style="57" customWidth="1"/>
    <col min="8" max="8" width="23.44140625" style="57" customWidth="1"/>
    <col min="9" max="9" width="29.109375" style="57" customWidth="1"/>
    <col min="10" max="10" width="15.44140625" style="57" customWidth="1"/>
    <col min="11" max="11" width="24.33203125" style="57" customWidth="1"/>
    <col min="12" max="12" width="29.109375" style="57" customWidth="1"/>
    <col min="13" max="16384" width="9.109375" style="57"/>
  </cols>
  <sheetData>
    <row r="1" spans="1:12" ht="24" thickBot="1" x14ac:dyDescent="0.35">
      <c r="A1" s="439" t="s">
        <v>313</v>
      </c>
      <c r="B1" s="440"/>
      <c r="C1" s="440"/>
      <c r="D1" s="440"/>
      <c r="E1" s="440"/>
      <c r="F1" s="440"/>
      <c r="G1" s="440"/>
      <c r="H1" s="440"/>
      <c r="I1" s="441"/>
    </row>
    <row r="2" spans="1:12" ht="183" customHeight="1" x14ac:dyDescent="0.3">
      <c r="A2" s="430" t="s">
        <v>350</v>
      </c>
      <c r="B2" s="431"/>
      <c r="C2" s="431"/>
      <c r="D2" s="431"/>
      <c r="E2" s="431"/>
      <c r="F2" s="431"/>
      <c r="G2" s="431"/>
      <c r="H2" s="431"/>
      <c r="I2" s="432"/>
    </row>
    <row r="3" spans="1:12" ht="35.25" customHeight="1" thickBot="1" x14ac:dyDescent="0.35">
      <c r="A3" s="433" t="s">
        <v>335</v>
      </c>
      <c r="B3" s="434"/>
      <c r="C3" s="434"/>
      <c r="D3" s="434"/>
      <c r="E3" s="434"/>
      <c r="F3" s="434"/>
      <c r="G3" s="434"/>
      <c r="H3" s="434"/>
      <c r="I3" s="435"/>
    </row>
    <row r="4" spans="1:12" ht="12.75" customHeight="1" x14ac:dyDescent="0.3">
      <c r="A4" s="155" t="s">
        <v>75</v>
      </c>
      <c r="B4" s="232"/>
      <c r="C4" s="161"/>
      <c r="D4" s="233"/>
      <c r="E4" s="233"/>
      <c r="F4" s="234"/>
      <c r="G4" s="235"/>
      <c r="H4" s="236"/>
      <c r="I4" s="162"/>
    </row>
    <row r="5" spans="1:12" ht="16.5" customHeight="1" x14ac:dyDescent="0.3">
      <c r="A5" s="155" t="s">
        <v>76</v>
      </c>
      <c r="B5" s="156" t="s">
        <v>77</v>
      </c>
      <c r="C5" s="156" t="s">
        <v>78</v>
      </c>
      <c r="D5" s="156" t="s">
        <v>79</v>
      </c>
      <c r="E5" s="156" t="s">
        <v>19</v>
      </c>
      <c r="F5" s="156" t="s">
        <v>80</v>
      </c>
      <c r="G5" s="156" t="s">
        <v>81</v>
      </c>
      <c r="H5" s="156" t="s">
        <v>336</v>
      </c>
      <c r="I5" s="157" t="s">
        <v>334</v>
      </c>
      <c r="K5" s="58"/>
      <c r="L5" s="58"/>
    </row>
    <row r="6" spans="1:12" ht="12.75" customHeight="1" x14ac:dyDescent="0.3">
      <c r="A6" s="158">
        <v>1</v>
      </c>
      <c r="B6" s="159">
        <v>2</v>
      </c>
      <c r="C6" s="160" t="s">
        <v>82</v>
      </c>
      <c r="D6" s="160" t="s">
        <v>83</v>
      </c>
      <c r="E6" s="160" t="s">
        <v>84</v>
      </c>
      <c r="F6" s="69">
        <v>0</v>
      </c>
      <c r="G6" s="70">
        <f t="shared" ref="G6:G25" si="0">F6*B6</f>
        <v>0</v>
      </c>
      <c r="H6" s="161"/>
      <c r="I6" s="162"/>
    </row>
    <row r="7" spans="1:12" ht="12.75" customHeight="1" x14ac:dyDescent="0.3">
      <c r="A7" s="158">
        <v>2</v>
      </c>
      <c r="B7" s="159">
        <v>2</v>
      </c>
      <c r="C7" s="160" t="s">
        <v>85</v>
      </c>
      <c r="D7" s="160" t="s">
        <v>86</v>
      </c>
      <c r="E7" s="160" t="s">
        <v>87</v>
      </c>
      <c r="F7" s="69">
        <v>0</v>
      </c>
      <c r="G7" s="70">
        <f t="shared" si="0"/>
        <v>0</v>
      </c>
      <c r="H7" s="161"/>
      <c r="I7" s="162"/>
    </row>
    <row r="8" spans="1:12" ht="12.75" customHeight="1" x14ac:dyDescent="0.3">
      <c r="A8" s="163">
        <v>3</v>
      </c>
      <c r="B8" s="159">
        <v>2</v>
      </c>
      <c r="C8" s="160" t="s">
        <v>88</v>
      </c>
      <c r="D8" s="160" t="s">
        <v>89</v>
      </c>
      <c r="E8" s="160" t="s">
        <v>90</v>
      </c>
      <c r="F8" s="69">
        <v>0</v>
      </c>
      <c r="G8" s="70">
        <f t="shared" si="0"/>
        <v>0</v>
      </c>
      <c r="H8" s="161"/>
      <c r="I8" s="162"/>
    </row>
    <row r="9" spans="1:12" ht="12.75" customHeight="1" x14ac:dyDescent="0.3">
      <c r="A9" s="163">
        <v>4</v>
      </c>
      <c r="B9" s="159">
        <v>2</v>
      </c>
      <c r="C9" s="160" t="s">
        <v>85</v>
      </c>
      <c r="D9" s="160" t="s">
        <v>91</v>
      </c>
      <c r="E9" s="160" t="s">
        <v>92</v>
      </c>
      <c r="F9" s="69">
        <v>0</v>
      </c>
      <c r="G9" s="70">
        <f t="shared" si="0"/>
        <v>0</v>
      </c>
      <c r="H9" s="161"/>
      <c r="I9" s="162"/>
    </row>
    <row r="10" spans="1:12" s="72" customFormat="1" ht="12.75" customHeight="1" x14ac:dyDescent="0.3">
      <c r="A10" s="158">
        <v>5</v>
      </c>
      <c r="B10" s="164">
        <v>4</v>
      </c>
      <c r="C10" s="160" t="s">
        <v>85</v>
      </c>
      <c r="D10" s="160" t="s">
        <v>93</v>
      </c>
      <c r="E10" s="160" t="s">
        <v>94</v>
      </c>
      <c r="F10" s="69" t="s">
        <v>95</v>
      </c>
      <c r="G10" s="69" t="s">
        <v>95</v>
      </c>
      <c r="H10" s="161"/>
      <c r="I10" s="162"/>
    </row>
    <row r="11" spans="1:12" s="72" customFormat="1" ht="12.75" customHeight="1" x14ac:dyDescent="0.3">
      <c r="A11" s="158">
        <v>6</v>
      </c>
      <c r="B11" s="159">
        <v>2</v>
      </c>
      <c r="C11" s="160" t="s">
        <v>96</v>
      </c>
      <c r="D11" s="160" t="s">
        <v>97</v>
      </c>
      <c r="E11" s="160" t="s">
        <v>98</v>
      </c>
      <c r="F11" s="69">
        <v>0</v>
      </c>
      <c r="G11" s="70">
        <f>F11*B11</f>
        <v>0</v>
      </c>
      <c r="H11" s="161"/>
      <c r="I11" s="162"/>
    </row>
    <row r="12" spans="1:12" ht="12" customHeight="1" x14ac:dyDescent="0.3">
      <c r="A12" s="158">
        <v>7</v>
      </c>
      <c r="B12" s="159">
        <v>2</v>
      </c>
      <c r="C12" s="160" t="s">
        <v>96</v>
      </c>
      <c r="D12" s="160" t="s">
        <v>99</v>
      </c>
      <c r="E12" s="160" t="s">
        <v>100</v>
      </c>
      <c r="F12" s="69">
        <v>0</v>
      </c>
      <c r="G12" s="70">
        <f t="shared" si="0"/>
        <v>0</v>
      </c>
      <c r="H12" s="161"/>
      <c r="I12" s="162"/>
    </row>
    <row r="13" spans="1:12" ht="12.75" customHeight="1" x14ac:dyDescent="0.3">
      <c r="A13" s="158">
        <v>8</v>
      </c>
      <c r="B13" s="159">
        <v>2</v>
      </c>
      <c r="C13" s="160" t="s">
        <v>101</v>
      </c>
      <c r="D13" s="160" t="s">
        <v>102</v>
      </c>
      <c r="E13" s="160" t="s">
        <v>103</v>
      </c>
      <c r="F13" s="69">
        <v>0</v>
      </c>
      <c r="G13" s="70">
        <f t="shared" si="0"/>
        <v>0</v>
      </c>
      <c r="H13" s="161"/>
      <c r="I13" s="162"/>
    </row>
    <row r="14" spans="1:12" ht="12.75" customHeight="1" x14ac:dyDescent="0.3">
      <c r="A14" s="158">
        <v>9</v>
      </c>
      <c r="B14" s="159">
        <v>2</v>
      </c>
      <c r="C14" s="160" t="s">
        <v>101</v>
      </c>
      <c r="D14" s="160" t="s">
        <v>104</v>
      </c>
      <c r="E14" s="160" t="s">
        <v>105</v>
      </c>
      <c r="F14" s="69">
        <v>0</v>
      </c>
      <c r="G14" s="70">
        <f t="shared" si="0"/>
        <v>0</v>
      </c>
      <c r="H14" s="161"/>
      <c r="I14" s="162"/>
    </row>
    <row r="15" spans="1:12" ht="12.75" customHeight="1" x14ac:dyDescent="0.3">
      <c r="A15" s="165">
        <v>10</v>
      </c>
      <c r="B15" s="159">
        <v>4</v>
      </c>
      <c r="C15" s="160" t="s">
        <v>101</v>
      </c>
      <c r="D15" s="160" t="s">
        <v>106</v>
      </c>
      <c r="E15" s="160" t="s">
        <v>107</v>
      </c>
      <c r="F15" s="69">
        <v>0</v>
      </c>
      <c r="G15" s="70">
        <f t="shared" si="0"/>
        <v>0</v>
      </c>
      <c r="H15" s="161"/>
      <c r="I15" s="162"/>
    </row>
    <row r="16" spans="1:12" ht="12.75" customHeight="1" x14ac:dyDescent="0.3">
      <c r="A16" s="158">
        <v>11</v>
      </c>
      <c r="B16" s="159">
        <v>2</v>
      </c>
      <c r="C16" s="160" t="s">
        <v>101</v>
      </c>
      <c r="D16" s="160" t="s">
        <v>108</v>
      </c>
      <c r="E16" s="160" t="s">
        <v>109</v>
      </c>
      <c r="F16" s="69">
        <v>0</v>
      </c>
      <c r="G16" s="70">
        <f t="shared" si="0"/>
        <v>0</v>
      </c>
      <c r="H16" s="161"/>
      <c r="I16" s="162"/>
    </row>
    <row r="17" spans="1:9" ht="12.75" customHeight="1" x14ac:dyDescent="0.3">
      <c r="A17" s="158">
        <v>12</v>
      </c>
      <c r="B17" s="159">
        <v>2</v>
      </c>
      <c r="C17" s="160" t="s">
        <v>101</v>
      </c>
      <c r="D17" s="160" t="s">
        <v>110</v>
      </c>
      <c r="E17" s="160" t="s">
        <v>111</v>
      </c>
      <c r="F17" s="69">
        <v>0</v>
      </c>
      <c r="G17" s="70">
        <f t="shared" si="0"/>
        <v>0</v>
      </c>
      <c r="H17" s="161"/>
      <c r="I17" s="162"/>
    </row>
    <row r="18" spans="1:9" ht="12.75" customHeight="1" x14ac:dyDescent="0.3">
      <c r="A18" s="158">
        <v>13</v>
      </c>
      <c r="B18" s="159">
        <v>2</v>
      </c>
      <c r="C18" s="160" t="s">
        <v>101</v>
      </c>
      <c r="D18" s="160" t="s">
        <v>112</v>
      </c>
      <c r="E18" s="160" t="s">
        <v>113</v>
      </c>
      <c r="F18" s="69">
        <v>0</v>
      </c>
      <c r="G18" s="70">
        <f t="shared" si="0"/>
        <v>0</v>
      </c>
      <c r="H18" s="161"/>
      <c r="I18" s="162"/>
    </row>
    <row r="19" spans="1:9" ht="12.75" customHeight="1" x14ac:dyDescent="0.3">
      <c r="A19" s="158">
        <v>14</v>
      </c>
      <c r="B19" s="159">
        <v>4</v>
      </c>
      <c r="C19" s="160" t="s">
        <v>101</v>
      </c>
      <c r="D19" s="160" t="s">
        <v>114</v>
      </c>
      <c r="E19" s="160" t="s">
        <v>115</v>
      </c>
      <c r="F19" s="69">
        <v>0</v>
      </c>
      <c r="G19" s="70">
        <f t="shared" si="0"/>
        <v>0</v>
      </c>
      <c r="H19" s="161"/>
      <c r="I19" s="162"/>
    </row>
    <row r="20" spans="1:9" s="72" customFormat="1" ht="12.9" customHeight="1" x14ac:dyDescent="0.3">
      <c r="A20" s="166">
        <v>15</v>
      </c>
      <c r="B20" s="164">
        <v>2</v>
      </c>
      <c r="C20" s="167" t="s">
        <v>116</v>
      </c>
      <c r="D20" s="168" t="s">
        <v>117</v>
      </c>
      <c r="E20" s="168" t="s">
        <v>118</v>
      </c>
      <c r="F20" s="69">
        <v>0</v>
      </c>
      <c r="G20" s="70">
        <f t="shared" si="0"/>
        <v>0</v>
      </c>
      <c r="H20" s="161"/>
      <c r="I20" s="162"/>
    </row>
    <row r="21" spans="1:9" ht="12.75" customHeight="1" x14ac:dyDescent="0.3">
      <c r="A21" s="158">
        <v>16</v>
      </c>
      <c r="B21" s="159">
        <v>2</v>
      </c>
      <c r="C21" s="160" t="s">
        <v>119</v>
      </c>
      <c r="D21" s="168" t="s">
        <v>120</v>
      </c>
      <c r="E21" s="160" t="s">
        <v>121</v>
      </c>
      <c r="F21" s="69">
        <v>0</v>
      </c>
      <c r="G21" s="70">
        <f t="shared" si="0"/>
        <v>0</v>
      </c>
      <c r="H21" s="161"/>
      <c r="I21" s="162"/>
    </row>
    <row r="22" spans="1:9" ht="12.75" customHeight="1" x14ac:dyDescent="0.3">
      <c r="A22" s="166">
        <v>17</v>
      </c>
      <c r="B22" s="159">
        <v>2</v>
      </c>
      <c r="C22" s="160" t="s">
        <v>119</v>
      </c>
      <c r="D22" s="169" t="s">
        <v>122</v>
      </c>
      <c r="E22" s="160" t="s">
        <v>123</v>
      </c>
      <c r="F22" s="69">
        <v>0</v>
      </c>
      <c r="G22" s="70">
        <f t="shared" si="0"/>
        <v>0</v>
      </c>
      <c r="H22" s="161"/>
      <c r="I22" s="162"/>
    </row>
    <row r="23" spans="1:9" ht="12.75" customHeight="1" x14ac:dyDescent="0.3">
      <c r="A23" s="166">
        <v>18</v>
      </c>
      <c r="B23" s="159">
        <v>2</v>
      </c>
      <c r="C23" s="160" t="s">
        <v>119</v>
      </c>
      <c r="D23" s="160" t="s">
        <v>124</v>
      </c>
      <c r="E23" s="160" t="s">
        <v>125</v>
      </c>
      <c r="F23" s="69">
        <v>0</v>
      </c>
      <c r="G23" s="70">
        <f t="shared" si="0"/>
        <v>0</v>
      </c>
      <c r="H23" s="161"/>
      <c r="I23" s="162"/>
    </row>
    <row r="24" spans="1:9" ht="12.75" customHeight="1" x14ac:dyDescent="0.3">
      <c r="A24" s="166">
        <v>19</v>
      </c>
      <c r="B24" s="159">
        <v>2</v>
      </c>
      <c r="C24" s="160" t="s">
        <v>119</v>
      </c>
      <c r="D24" s="160" t="s">
        <v>126</v>
      </c>
      <c r="E24" s="170" t="s">
        <v>127</v>
      </c>
      <c r="F24" s="69">
        <v>0</v>
      </c>
      <c r="G24" s="70">
        <f t="shared" si="0"/>
        <v>0</v>
      </c>
      <c r="H24" s="161"/>
      <c r="I24" s="162"/>
    </row>
    <row r="25" spans="1:9" ht="12.75" customHeight="1" x14ac:dyDescent="0.3">
      <c r="A25" s="171">
        <v>20</v>
      </c>
      <c r="B25" s="159">
        <v>2</v>
      </c>
      <c r="C25" s="160" t="s">
        <v>119</v>
      </c>
      <c r="D25" s="169" t="s">
        <v>128</v>
      </c>
      <c r="E25" s="160" t="s">
        <v>129</v>
      </c>
      <c r="F25" s="69">
        <v>0</v>
      </c>
      <c r="G25" s="70">
        <f t="shared" si="0"/>
        <v>0</v>
      </c>
      <c r="H25" s="161"/>
      <c r="I25" s="162"/>
    </row>
    <row r="26" spans="1:9" ht="43.2" x14ac:dyDescent="0.3">
      <c r="A26" s="166">
        <v>21</v>
      </c>
      <c r="B26" s="159">
        <v>1</v>
      </c>
      <c r="C26" s="160" t="s">
        <v>119</v>
      </c>
      <c r="D26" s="169" t="s">
        <v>130</v>
      </c>
      <c r="E26" s="170" t="s">
        <v>131</v>
      </c>
      <c r="F26" s="69" t="s">
        <v>132</v>
      </c>
      <c r="G26" s="69" t="s">
        <v>132</v>
      </c>
      <c r="H26" s="161"/>
      <c r="I26" s="162"/>
    </row>
    <row r="27" spans="1:9" ht="28.8" x14ac:dyDescent="0.3">
      <c r="A27" s="172">
        <v>22</v>
      </c>
      <c r="B27" s="173">
        <v>2</v>
      </c>
      <c r="C27" s="170" t="s">
        <v>119</v>
      </c>
      <c r="D27" s="160" t="s">
        <v>133</v>
      </c>
      <c r="E27" s="170" t="s">
        <v>134</v>
      </c>
      <c r="F27" s="69">
        <v>0</v>
      </c>
      <c r="G27" s="70">
        <f t="shared" ref="G27:G34" si="1">F27*B27</f>
        <v>0</v>
      </c>
      <c r="H27" s="161"/>
      <c r="I27" s="162"/>
    </row>
    <row r="28" spans="1:9" ht="12.75" customHeight="1" x14ac:dyDescent="0.3">
      <c r="A28" s="172">
        <v>23</v>
      </c>
      <c r="B28" s="173">
        <v>2</v>
      </c>
      <c r="C28" s="170" t="s">
        <v>135</v>
      </c>
      <c r="D28" s="160" t="s">
        <v>136</v>
      </c>
      <c r="E28" s="170" t="s">
        <v>137</v>
      </c>
      <c r="F28" s="69">
        <v>0</v>
      </c>
      <c r="G28" s="70">
        <f t="shared" si="1"/>
        <v>0</v>
      </c>
      <c r="H28" s="161"/>
      <c r="I28" s="162"/>
    </row>
    <row r="29" spans="1:9" ht="12.75" customHeight="1" x14ac:dyDescent="0.3">
      <c r="A29" s="166">
        <v>24</v>
      </c>
      <c r="B29" s="159">
        <v>2</v>
      </c>
      <c r="C29" s="160" t="s">
        <v>138</v>
      </c>
      <c r="D29" s="160" t="s">
        <v>139</v>
      </c>
      <c r="E29" s="160" t="s">
        <v>140</v>
      </c>
      <c r="F29" s="69">
        <v>0</v>
      </c>
      <c r="G29" s="70">
        <f t="shared" si="1"/>
        <v>0</v>
      </c>
      <c r="H29" s="161"/>
      <c r="I29" s="162"/>
    </row>
    <row r="30" spans="1:9" ht="12.75" customHeight="1" x14ac:dyDescent="0.3">
      <c r="A30" s="166">
        <v>25</v>
      </c>
      <c r="B30" s="159">
        <v>2</v>
      </c>
      <c r="C30" s="160" t="s">
        <v>141</v>
      </c>
      <c r="D30" s="160" t="s">
        <v>142</v>
      </c>
      <c r="E30" s="160" t="s">
        <v>143</v>
      </c>
      <c r="F30" s="69">
        <v>0</v>
      </c>
      <c r="G30" s="70">
        <f t="shared" si="1"/>
        <v>0</v>
      </c>
      <c r="H30" s="161"/>
      <c r="I30" s="162"/>
    </row>
    <row r="31" spans="1:9" ht="12.75" customHeight="1" x14ac:dyDescent="0.3">
      <c r="A31" s="166">
        <v>26</v>
      </c>
      <c r="B31" s="159">
        <v>2</v>
      </c>
      <c r="C31" s="160" t="s">
        <v>141</v>
      </c>
      <c r="D31" s="160" t="s">
        <v>144</v>
      </c>
      <c r="E31" s="160" t="s">
        <v>145</v>
      </c>
      <c r="F31" s="69">
        <v>0</v>
      </c>
      <c r="G31" s="70">
        <f t="shared" si="1"/>
        <v>0</v>
      </c>
      <c r="H31" s="161"/>
      <c r="I31" s="162"/>
    </row>
    <row r="32" spans="1:9" ht="12.75" customHeight="1" x14ac:dyDescent="0.3">
      <c r="A32" s="166">
        <v>27</v>
      </c>
      <c r="B32" s="159">
        <v>2</v>
      </c>
      <c r="C32" s="160" t="s">
        <v>141</v>
      </c>
      <c r="D32" s="160" t="s">
        <v>146</v>
      </c>
      <c r="E32" s="160" t="s">
        <v>147</v>
      </c>
      <c r="F32" s="69">
        <v>0</v>
      </c>
      <c r="G32" s="70">
        <f t="shared" si="1"/>
        <v>0</v>
      </c>
      <c r="H32" s="161"/>
      <c r="I32" s="162"/>
    </row>
    <row r="33" spans="1:9" ht="12.75" customHeight="1" x14ac:dyDescent="0.3">
      <c r="A33" s="158">
        <v>28</v>
      </c>
      <c r="B33" s="159">
        <v>2</v>
      </c>
      <c r="C33" s="160" t="s">
        <v>141</v>
      </c>
      <c r="D33" s="160" t="s">
        <v>148</v>
      </c>
      <c r="E33" s="160" t="s">
        <v>149</v>
      </c>
      <c r="F33" s="69">
        <v>0</v>
      </c>
      <c r="G33" s="70">
        <f t="shared" si="1"/>
        <v>0</v>
      </c>
      <c r="H33" s="161"/>
      <c r="I33" s="162"/>
    </row>
    <row r="34" spans="1:9" ht="12.75" customHeight="1" x14ac:dyDescent="0.3">
      <c r="A34" s="158">
        <v>29</v>
      </c>
      <c r="B34" s="159">
        <v>2</v>
      </c>
      <c r="C34" s="160" t="s">
        <v>141</v>
      </c>
      <c r="D34" s="160" t="s">
        <v>150</v>
      </c>
      <c r="E34" s="160" t="s">
        <v>151</v>
      </c>
      <c r="F34" s="69">
        <v>0</v>
      </c>
      <c r="G34" s="70">
        <f t="shared" si="1"/>
        <v>0</v>
      </c>
      <c r="H34" s="161"/>
      <c r="I34" s="162"/>
    </row>
    <row r="35" spans="1:9" ht="12.75" customHeight="1" x14ac:dyDescent="0.3">
      <c r="A35" s="158">
        <v>30</v>
      </c>
      <c r="B35" s="174">
        <v>2</v>
      </c>
      <c r="C35" s="160" t="s">
        <v>152</v>
      </c>
      <c r="D35" s="160" t="s">
        <v>153</v>
      </c>
      <c r="E35" s="160" t="s">
        <v>154</v>
      </c>
      <c r="F35" s="79" t="s">
        <v>95</v>
      </c>
      <c r="G35" s="79" t="s">
        <v>95</v>
      </c>
      <c r="H35" s="161"/>
      <c r="I35" s="162"/>
    </row>
    <row r="36" spans="1:9" ht="12.75" customHeight="1" x14ac:dyDescent="0.3">
      <c r="A36" s="158">
        <v>31</v>
      </c>
      <c r="B36" s="159">
        <v>2</v>
      </c>
      <c r="C36" s="160" t="s">
        <v>155</v>
      </c>
      <c r="D36" s="160" t="s">
        <v>155</v>
      </c>
      <c r="E36" s="160" t="s">
        <v>156</v>
      </c>
      <c r="F36" s="79" t="s">
        <v>95</v>
      </c>
      <c r="G36" s="79" t="s">
        <v>95</v>
      </c>
      <c r="H36" s="161"/>
      <c r="I36" s="162"/>
    </row>
    <row r="37" spans="1:9" ht="12.75" customHeight="1" x14ac:dyDescent="0.3">
      <c r="A37" s="163">
        <v>32</v>
      </c>
      <c r="B37" s="159">
        <v>2</v>
      </c>
      <c r="C37" s="160" t="s">
        <v>157</v>
      </c>
      <c r="D37" s="160" t="s">
        <v>158</v>
      </c>
      <c r="E37" s="160" t="s">
        <v>159</v>
      </c>
      <c r="F37" s="69">
        <v>0</v>
      </c>
      <c r="G37" s="70">
        <f t="shared" ref="G37:G38" si="2">F37*B37</f>
        <v>0</v>
      </c>
      <c r="H37" s="161"/>
      <c r="I37" s="162"/>
    </row>
    <row r="38" spans="1:9" ht="47.25" customHeight="1" x14ac:dyDescent="0.3">
      <c r="A38" s="163">
        <v>33</v>
      </c>
      <c r="B38" s="175">
        <v>2</v>
      </c>
      <c r="C38" s="176" t="s">
        <v>160</v>
      </c>
      <c r="D38" s="176" t="s">
        <v>161</v>
      </c>
      <c r="E38" s="168" t="s">
        <v>162</v>
      </c>
      <c r="F38" s="69">
        <v>0</v>
      </c>
      <c r="G38" s="70">
        <f t="shared" si="2"/>
        <v>0</v>
      </c>
      <c r="H38" s="161"/>
      <c r="I38" s="162"/>
    </row>
    <row r="39" spans="1:9" ht="12.75" customHeight="1" x14ac:dyDescent="0.3">
      <c r="A39" s="152" t="s">
        <v>163</v>
      </c>
      <c r="B39" s="185"/>
      <c r="C39" s="186"/>
      <c r="D39" s="186"/>
      <c r="E39" s="186"/>
      <c r="F39" s="187"/>
      <c r="G39" s="188"/>
      <c r="H39" s="153"/>
      <c r="I39" s="154"/>
    </row>
    <row r="40" spans="1:9" s="72" customFormat="1" ht="17.25" customHeight="1" x14ac:dyDescent="0.3">
      <c r="A40" s="166">
        <v>1</v>
      </c>
      <c r="B40" s="175">
        <v>4</v>
      </c>
      <c r="C40" s="176" t="s">
        <v>164</v>
      </c>
      <c r="D40" s="189" t="s">
        <v>165</v>
      </c>
      <c r="E40" s="168" t="s">
        <v>166</v>
      </c>
      <c r="F40" s="69">
        <v>0</v>
      </c>
      <c r="G40" s="70">
        <f t="shared" ref="G40:G51" si="3">F40*B40</f>
        <v>0</v>
      </c>
      <c r="H40" s="161"/>
      <c r="I40" s="162"/>
    </row>
    <row r="41" spans="1:9" s="72" customFormat="1" ht="17.25" customHeight="1" x14ac:dyDescent="0.3">
      <c r="A41" s="166">
        <v>2</v>
      </c>
      <c r="B41" s="175">
        <v>12</v>
      </c>
      <c r="C41" s="167" t="s">
        <v>164</v>
      </c>
      <c r="D41" s="176" t="s">
        <v>167</v>
      </c>
      <c r="E41" s="168" t="s">
        <v>168</v>
      </c>
      <c r="F41" s="69">
        <v>0</v>
      </c>
      <c r="G41" s="70">
        <f t="shared" si="3"/>
        <v>0</v>
      </c>
      <c r="H41" s="161"/>
      <c r="I41" s="162"/>
    </row>
    <row r="42" spans="1:9" s="72" customFormat="1" ht="17.25" customHeight="1" x14ac:dyDescent="0.3">
      <c r="A42" s="166">
        <v>3</v>
      </c>
      <c r="B42" s="164">
        <v>12</v>
      </c>
      <c r="C42" s="167" t="s">
        <v>164</v>
      </c>
      <c r="D42" s="176" t="s">
        <v>169</v>
      </c>
      <c r="E42" s="167" t="s">
        <v>170</v>
      </c>
      <c r="F42" s="69">
        <v>0</v>
      </c>
      <c r="G42" s="70">
        <f t="shared" si="3"/>
        <v>0</v>
      </c>
      <c r="H42" s="161"/>
      <c r="I42" s="162"/>
    </row>
    <row r="43" spans="1:9" s="72" customFormat="1" ht="17.25" customHeight="1" x14ac:dyDescent="0.3">
      <c r="A43" s="166">
        <v>4</v>
      </c>
      <c r="B43" s="175">
        <v>2</v>
      </c>
      <c r="C43" s="176" t="s">
        <v>164</v>
      </c>
      <c r="D43" s="189" t="s">
        <v>171</v>
      </c>
      <c r="E43" s="168" t="s">
        <v>172</v>
      </c>
      <c r="F43" s="69">
        <v>0</v>
      </c>
      <c r="G43" s="70">
        <f t="shared" si="3"/>
        <v>0</v>
      </c>
      <c r="H43" s="161"/>
      <c r="I43" s="162"/>
    </row>
    <row r="44" spans="1:9" s="72" customFormat="1" ht="17.25" customHeight="1" x14ac:dyDescent="0.3">
      <c r="A44" s="166">
        <v>5</v>
      </c>
      <c r="B44" s="175">
        <v>2</v>
      </c>
      <c r="C44" s="176" t="s">
        <v>164</v>
      </c>
      <c r="D44" s="189" t="s">
        <v>173</v>
      </c>
      <c r="E44" s="168" t="s">
        <v>174</v>
      </c>
      <c r="F44" s="69">
        <v>0</v>
      </c>
      <c r="G44" s="70">
        <f t="shared" si="3"/>
        <v>0</v>
      </c>
      <c r="H44" s="161"/>
      <c r="I44" s="162"/>
    </row>
    <row r="45" spans="1:9" s="72" customFormat="1" ht="17.25" customHeight="1" x14ac:dyDescent="0.3">
      <c r="A45" s="166">
        <v>6</v>
      </c>
      <c r="B45" s="175">
        <v>2</v>
      </c>
      <c r="C45" s="176" t="s">
        <v>164</v>
      </c>
      <c r="D45" s="189" t="s">
        <v>175</v>
      </c>
      <c r="E45" s="168" t="s">
        <v>176</v>
      </c>
      <c r="F45" s="69">
        <v>0</v>
      </c>
      <c r="G45" s="70">
        <f t="shared" si="3"/>
        <v>0</v>
      </c>
      <c r="H45" s="161"/>
      <c r="I45" s="162"/>
    </row>
    <row r="46" spans="1:9" s="72" customFormat="1" ht="17.25" customHeight="1" x14ac:dyDescent="0.3">
      <c r="A46" s="166">
        <v>7</v>
      </c>
      <c r="B46" s="175">
        <v>2</v>
      </c>
      <c r="C46" s="176" t="s">
        <v>164</v>
      </c>
      <c r="D46" s="189" t="s">
        <v>177</v>
      </c>
      <c r="E46" s="168" t="s">
        <v>178</v>
      </c>
      <c r="F46" s="69">
        <v>0</v>
      </c>
      <c r="G46" s="70">
        <f t="shared" si="3"/>
        <v>0</v>
      </c>
      <c r="H46" s="161"/>
      <c r="I46" s="162"/>
    </row>
    <row r="47" spans="1:9" s="72" customFormat="1" ht="17.25" customHeight="1" x14ac:dyDescent="0.3">
      <c r="A47" s="166">
        <v>8</v>
      </c>
      <c r="B47" s="175">
        <v>2</v>
      </c>
      <c r="C47" s="176" t="s">
        <v>164</v>
      </c>
      <c r="D47" s="189" t="s">
        <v>179</v>
      </c>
      <c r="E47" s="168" t="s">
        <v>180</v>
      </c>
      <c r="F47" s="69">
        <v>0</v>
      </c>
      <c r="G47" s="70">
        <f t="shared" si="3"/>
        <v>0</v>
      </c>
      <c r="H47" s="161"/>
      <c r="I47" s="162"/>
    </row>
    <row r="48" spans="1:9" s="72" customFormat="1" ht="17.25" customHeight="1" x14ac:dyDescent="0.3">
      <c r="A48" s="166">
        <v>9</v>
      </c>
      <c r="B48" s="175">
        <v>2</v>
      </c>
      <c r="C48" s="176" t="s">
        <v>164</v>
      </c>
      <c r="D48" s="189" t="s">
        <v>181</v>
      </c>
      <c r="E48" s="168" t="s">
        <v>182</v>
      </c>
      <c r="F48" s="69">
        <v>0</v>
      </c>
      <c r="G48" s="70">
        <f t="shared" si="3"/>
        <v>0</v>
      </c>
      <c r="H48" s="161"/>
      <c r="I48" s="162"/>
    </row>
    <row r="49" spans="1:9" s="72" customFormat="1" ht="17.25" customHeight="1" x14ac:dyDescent="0.3">
      <c r="A49" s="166">
        <v>10</v>
      </c>
      <c r="B49" s="175">
        <v>2</v>
      </c>
      <c r="C49" s="167" t="s">
        <v>183</v>
      </c>
      <c r="D49" s="176" t="s">
        <v>184</v>
      </c>
      <c r="E49" s="168" t="s">
        <v>185</v>
      </c>
      <c r="F49" s="69">
        <v>0</v>
      </c>
      <c r="G49" s="70">
        <f t="shared" si="3"/>
        <v>0</v>
      </c>
      <c r="H49" s="161"/>
      <c r="I49" s="162"/>
    </row>
    <row r="50" spans="1:9" s="72" customFormat="1" ht="17.25" customHeight="1" x14ac:dyDescent="0.3">
      <c r="A50" s="166">
        <v>11</v>
      </c>
      <c r="B50" s="175">
        <v>1</v>
      </c>
      <c r="C50" s="176" t="s">
        <v>186</v>
      </c>
      <c r="D50" s="176" t="s">
        <v>187</v>
      </c>
      <c r="E50" s="168" t="s">
        <v>188</v>
      </c>
      <c r="F50" s="69">
        <v>0</v>
      </c>
      <c r="G50" s="70">
        <f t="shared" si="3"/>
        <v>0</v>
      </c>
      <c r="H50" s="161"/>
      <c r="I50" s="162"/>
    </row>
    <row r="51" spans="1:9" s="72" customFormat="1" ht="32.1" customHeight="1" x14ac:dyDescent="0.3">
      <c r="A51" s="177">
        <v>12</v>
      </c>
      <c r="B51" s="178">
        <v>2</v>
      </c>
      <c r="C51" s="179" t="s">
        <v>160</v>
      </c>
      <c r="D51" s="179" t="s">
        <v>161</v>
      </c>
      <c r="E51" s="180" t="s">
        <v>189</v>
      </c>
      <c r="F51" s="181">
        <v>0</v>
      </c>
      <c r="G51" s="182">
        <f t="shared" si="3"/>
        <v>0</v>
      </c>
      <c r="H51" s="183"/>
      <c r="I51" s="184"/>
    </row>
    <row r="52" spans="1:9" ht="12.75" customHeight="1" x14ac:dyDescent="0.3">
      <c r="A52" s="152" t="s">
        <v>190</v>
      </c>
      <c r="B52" s="185"/>
      <c r="C52" s="186"/>
      <c r="D52" s="186"/>
      <c r="E52" s="190"/>
      <c r="F52" s="187"/>
      <c r="G52" s="188"/>
      <c r="H52" s="153"/>
      <c r="I52" s="154"/>
    </row>
    <row r="53" spans="1:9" s="82" customFormat="1" ht="12.75" customHeight="1" x14ac:dyDescent="0.3">
      <c r="A53" s="172">
        <v>1</v>
      </c>
      <c r="B53" s="175">
        <v>1</v>
      </c>
      <c r="C53" s="189" t="s">
        <v>183</v>
      </c>
      <c r="D53" s="189" t="s">
        <v>191</v>
      </c>
      <c r="E53" s="168" t="s">
        <v>192</v>
      </c>
      <c r="F53" s="69">
        <v>0</v>
      </c>
      <c r="G53" s="70">
        <f t="shared" ref="G53:G54" si="4">F53*B53</f>
        <v>0</v>
      </c>
      <c r="H53" s="161"/>
      <c r="I53" s="162"/>
    </row>
    <row r="54" spans="1:9" s="83" customFormat="1" ht="77.25" customHeight="1" x14ac:dyDescent="0.3">
      <c r="A54" s="166">
        <v>2</v>
      </c>
      <c r="B54" s="175">
        <v>2</v>
      </c>
      <c r="C54" s="176" t="s">
        <v>193</v>
      </c>
      <c r="D54" s="176" t="s">
        <v>194</v>
      </c>
      <c r="E54" s="168" t="s">
        <v>195</v>
      </c>
      <c r="F54" s="69">
        <v>0</v>
      </c>
      <c r="G54" s="70">
        <f t="shared" si="4"/>
        <v>0</v>
      </c>
      <c r="H54" s="161"/>
      <c r="I54" s="162"/>
    </row>
    <row r="55" spans="1:9" x14ac:dyDescent="0.3">
      <c r="A55" s="152" t="s">
        <v>196</v>
      </c>
      <c r="B55" s="191"/>
      <c r="C55" s="192"/>
      <c r="D55" s="193"/>
      <c r="E55" s="194"/>
      <c r="F55" s="195"/>
      <c r="G55" s="195"/>
      <c r="H55" s="153"/>
      <c r="I55" s="154"/>
    </row>
    <row r="56" spans="1:9" s="74" customFormat="1" ht="30" customHeight="1" x14ac:dyDescent="0.3">
      <c r="A56" s="166">
        <v>1</v>
      </c>
      <c r="B56" s="175">
        <v>2</v>
      </c>
      <c r="C56" s="176" t="s">
        <v>197</v>
      </c>
      <c r="D56" s="168" t="s">
        <v>198</v>
      </c>
      <c r="E56" s="168" t="s">
        <v>199</v>
      </c>
      <c r="F56" s="69" t="s">
        <v>95</v>
      </c>
      <c r="G56" s="69" t="s">
        <v>95</v>
      </c>
      <c r="H56" s="161"/>
      <c r="I56" s="162"/>
    </row>
    <row r="57" spans="1:9" s="72" customFormat="1" ht="17.25" customHeight="1" x14ac:dyDescent="0.3">
      <c r="A57" s="166">
        <v>2</v>
      </c>
      <c r="B57" s="175">
        <v>2</v>
      </c>
      <c r="C57" s="176" t="s">
        <v>197</v>
      </c>
      <c r="D57" s="189" t="s">
        <v>200</v>
      </c>
      <c r="E57" s="168" t="s">
        <v>201</v>
      </c>
      <c r="F57" s="69" t="s">
        <v>95</v>
      </c>
      <c r="G57" s="69" t="s">
        <v>95</v>
      </c>
      <c r="H57" s="161"/>
      <c r="I57" s="162"/>
    </row>
    <row r="58" spans="1:9" s="72" customFormat="1" ht="17.25" customHeight="1" x14ac:dyDescent="0.3">
      <c r="A58" s="166">
        <v>3</v>
      </c>
      <c r="B58" s="175">
        <v>2</v>
      </c>
      <c r="C58" s="176" t="s">
        <v>202</v>
      </c>
      <c r="D58" s="189" t="s">
        <v>203</v>
      </c>
      <c r="E58" s="168" t="s">
        <v>204</v>
      </c>
      <c r="F58" s="69">
        <v>0</v>
      </c>
      <c r="G58" s="70">
        <f t="shared" ref="G58:G60" si="5">F58*B58</f>
        <v>0</v>
      </c>
      <c r="H58" s="161"/>
      <c r="I58" s="162"/>
    </row>
    <row r="59" spans="1:9" s="72" customFormat="1" ht="17.25" customHeight="1" x14ac:dyDescent="0.3">
      <c r="A59" s="166">
        <v>4</v>
      </c>
      <c r="B59" s="175">
        <v>2</v>
      </c>
      <c r="C59" s="176" t="s">
        <v>202</v>
      </c>
      <c r="D59" s="189" t="s">
        <v>205</v>
      </c>
      <c r="E59" s="168" t="s">
        <v>206</v>
      </c>
      <c r="F59" s="69">
        <v>0</v>
      </c>
      <c r="G59" s="70">
        <f t="shared" si="5"/>
        <v>0</v>
      </c>
      <c r="H59" s="161"/>
      <c r="I59" s="162"/>
    </row>
    <row r="60" spans="1:9" s="72" customFormat="1" ht="43.8" thickBot="1" x14ac:dyDescent="0.35">
      <c r="A60" s="177">
        <v>5</v>
      </c>
      <c r="B60" s="178">
        <v>1</v>
      </c>
      <c r="C60" s="179" t="s">
        <v>207</v>
      </c>
      <c r="D60" s="179" t="s">
        <v>208</v>
      </c>
      <c r="E60" s="168" t="s">
        <v>209</v>
      </c>
      <c r="F60" s="69">
        <v>0</v>
      </c>
      <c r="G60" s="70">
        <f t="shared" si="5"/>
        <v>0</v>
      </c>
      <c r="H60" s="183"/>
      <c r="I60" s="184"/>
    </row>
    <row r="61" spans="1:9" ht="12.75" customHeight="1" thickBot="1" x14ac:dyDescent="0.35">
      <c r="A61" s="89"/>
      <c r="B61" s="84"/>
      <c r="C61" s="90"/>
      <c r="E61" s="200"/>
      <c r="F61" s="201" t="s">
        <v>210</v>
      </c>
      <c r="G61" s="202">
        <f>SUM(G6:G60)</f>
        <v>0</v>
      </c>
      <c r="H61" s="91"/>
      <c r="I61" s="91"/>
    </row>
    <row r="62" spans="1:9" ht="12.75" customHeight="1" x14ac:dyDescent="0.3">
      <c r="A62" s="89"/>
      <c r="B62" s="84"/>
      <c r="C62" s="90"/>
      <c r="E62" s="287"/>
      <c r="F62" s="288"/>
      <c r="G62" s="289"/>
      <c r="H62" s="91"/>
      <c r="I62" s="91"/>
    </row>
    <row r="63" spans="1:9" ht="12.75" customHeight="1" x14ac:dyDescent="0.25">
      <c r="A63" s="95" t="s">
        <v>211</v>
      </c>
      <c r="B63" s="92"/>
      <c r="C63" s="56"/>
      <c r="D63" s="56"/>
      <c r="E63" s="56"/>
      <c r="F63" s="93"/>
      <c r="G63" s="94"/>
    </row>
    <row r="64" spans="1:9" ht="12.75" customHeight="1" x14ac:dyDescent="0.3">
      <c r="A64"/>
      <c r="B64" s="217" t="s">
        <v>212</v>
      </c>
      <c r="C64"/>
      <c r="D64" s="218"/>
      <c r="E64"/>
      <c r="F64" s="100"/>
      <c r="G64" s="101"/>
    </row>
    <row r="65" spans="1:8" s="72" customFormat="1" ht="17.25" customHeight="1" x14ac:dyDescent="0.3">
      <c r="A65" s="96"/>
      <c r="B65" s="225" t="s">
        <v>348</v>
      </c>
      <c r="C65" s="117" t="s">
        <v>345</v>
      </c>
      <c r="D65" s="225" t="s">
        <v>344</v>
      </c>
      <c r="E65" s="225" t="s">
        <v>347</v>
      </c>
      <c r="F65" s="100"/>
      <c r="G65" s="101"/>
      <c r="H65" s="76"/>
    </row>
    <row r="66" spans="1:8" s="72" customFormat="1" ht="17.25" customHeight="1" x14ac:dyDescent="0.25">
      <c r="A66" s="96"/>
      <c r="B66" s="96"/>
      <c r="C66" s="220"/>
      <c r="D66" s="222"/>
      <c r="E66" s="75"/>
      <c r="F66" s="100"/>
      <c r="G66" s="241">
        <f>(B66*C66)*E66</f>
        <v>0</v>
      </c>
      <c r="H66" s="76"/>
    </row>
    <row r="67" spans="1:8" s="72" customFormat="1" ht="17.25" customHeight="1" x14ac:dyDescent="0.25">
      <c r="A67" s="96"/>
      <c r="B67" s="96"/>
      <c r="C67" s="220"/>
      <c r="D67" s="222"/>
      <c r="E67" s="75"/>
      <c r="F67" s="100"/>
      <c r="G67" s="241">
        <f t="shared" ref="G67:G70" si="6">(B67*C67)*E67</f>
        <v>0</v>
      </c>
      <c r="H67" s="76"/>
    </row>
    <row r="68" spans="1:8" s="72" customFormat="1" ht="17.25" customHeight="1" x14ac:dyDescent="0.25">
      <c r="A68" s="96"/>
      <c r="B68" s="96"/>
      <c r="C68" s="220"/>
      <c r="D68" s="222"/>
      <c r="E68" s="75"/>
      <c r="F68" s="100"/>
      <c r="G68" s="241">
        <f t="shared" si="6"/>
        <v>0</v>
      </c>
      <c r="H68" s="76"/>
    </row>
    <row r="69" spans="1:8" s="72" customFormat="1" ht="17.25" customHeight="1" x14ac:dyDescent="0.25">
      <c r="A69" s="96"/>
      <c r="B69" s="96"/>
      <c r="C69" s="220"/>
      <c r="D69" s="223"/>
      <c r="E69" s="218"/>
      <c r="F69" s="100"/>
      <c r="G69" s="241">
        <f t="shared" si="6"/>
        <v>0</v>
      </c>
      <c r="H69" s="76"/>
    </row>
    <row r="70" spans="1:8" ht="12.75" customHeight="1" x14ac:dyDescent="0.25">
      <c r="A70" s="96"/>
      <c r="B70" s="96"/>
      <c r="C70" s="220"/>
      <c r="D70" s="222"/>
      <c r="E70" s="75"/>
      <c r="F70" s="100"/>
      <c r="G70" s="241">
        <f t="shared" si="6"/>
        <v>0</v>
      </c>
    </row>
    <row r="71" spans="1:8" ht="12.75" customHeight="1" x14ac:dyDescent="0.25">
      <c r="A71" s="96"/>
      <c r="B71" s="96"/>
      <c r="C71" s="220"/>
      <c r="D71" s="222"/>
      <c r="E71" s="75"/>
      <c r="F71" s="198" t="s">
        <v>349</v>
      </c>
      <c r="G71" s="242">
        <f>SUM(G66:G70)</f>
        <v>0</v>
      </c>
    </row>
    <row r="72" spans="1:8" ht="12.75" customHeight="1" x14ac:dyDescent="0.25">
      <c r="A72" s="96"/>
      <c r="B72" s="96"/>
      <c r="C72" s="220"/>
      <c r="D72" s="222"/>
      <c r="E72" s="75"/>
      <c r="F72" s="198"/>
      <c r="G72" s="199"/>
    </row>
    <row r="73" spans="1:8" ht="12.75" customHeight="1" x14ac:dyDescent="0.3">
      <c r="A73" s="96"/>
      <c r="B73" s="217" t="s">
        <v>213</v>
      </c>
      <c r="C73"/>
      <c r="D73" s="224"/>
      <c r="E73" s="219"/>
      <c r="F73" s="100"/>
      <c r="G73" s="101"/>
    </row>
    <row r="74" spans="1:8" ht="12.75" customHeight="1" x14ac:dyDescent="0.3">
      <c r="A74" s="96"/>
      <c r="B74" s="225" t="s">
        <v>348</v>
      </c>
      <c r="C74" s="117" t="s">
        <v>345</v>
      </c>
      <c r="D74" s="225" t="s">
        <v>344</v>
      </c>
      <c r="E74" s="225" t="s">
        <v>347</v>
      </c>
      <c r="F74" s="100"/>
      <c r="G74" s="101"/>
    </row>
    <row r="75" spans="1:8" ht="12.75" customHeight="1" x14ac:dyDescent="0.25">
      <c r="A75" s="96"/>
      <c r="B75" s="96"/>
      <c r="C75" s="220"/>
      <c r="D75" s="222"/>
      <c r="E75" s="75"/>
      <c r="F75" s="100"/>
      <c r="G75" s="241">
        <f>(B75*C75)*E75</f>
        <v>0</v>
      </c>
    </row>
    <row r="76" spans="1:8" ht="12.75" customHeight="1" x14ac:dyDescent="0.25">
      <c r="A76" s="96"/>
      <c r="B76" s="96"/>
      <c r="C76" s="220"/>
      <c r="D76" s="222"/>
      <c r="E76" s="75"/>
      <c r="F76" s="100"/>
      <c r="G76" s="241">
        <f t="shared" ref="G76:G79" si="7">(B76*C76)*E76</f>
        <v>0</v>
      </c>
    </row>
    <row r="77" spans="1:8" ht="12.75" customHeight="1" x14ac:dyDescent="0.25">
      <c r="A77" s="96"/>
      <c r="B77" s="96"/>
      <c r="C77" s="220"/>
      <c r="D77" s="222"/>
      <c r="E77" s="75"/>
      <c r="F77" s="100"/>
      <c r="G77" s="241">
        <f t="shared" si="7"/>
        <v>0</v>
      </c>
    </row>
    <row r="78" spans="1:8" ht="12.75" customHeight="1" x14ac:dyDescent="0.25">
      <c r="A78" s="96"/>
      <c r="B78" s="96"/>
      <c r="C78" s="220"/>
      <c r="D78" s="223"/>
      <c r="E78" s="218"/>
      <c r="F78" s="100"/>
      <c r="G78" s="241">
        <f t="shared" si="7"/>
        <v>0</v>
      </c>
    </row>
    <row r="79" spans="1:8" ht="12.75" customHeight="1" x14ac:dyDescent="0.25">
      <c r="A79" s="96"/>
      <c r="B79" s="96"/>
      <c r="C79" s="220"/>
      <c r="D79" s="222"/>
      <c r="E79" s="75"/>
      <c r="F79" s="100"/>
      <c r="G79" s="241">
        <f t="shared" si="7"/>
        <v>0</v>
      </c>
    </row>
    <row r="80" spans="1:8" ht="12.75" customHeight="1" x14ac:dyDescent="0.25">
      <c r="A80" s="96"/>
      <c r="B80" s="96"/>
      <c r="C80" s="220"/>
      <c r="D80" s="222"/>
      <c r="E80" s="75"/>
      <c r="F80" s="198" t="s">
        <v>349</v>
      </c>
      <c r="G80" s="242">
        <f>SUM(G75:G79)</f>
        <v>0</v>
      </c>
    </row>
    <row r="81" spans="1:7" ht="12.75" customHeight="1" x14ac:dyDescent="0.25">
      <c r="A81" s="96"/>
      <c r="B81" s="96"/>
      <c r="C81" s="220"/>
      <c r="D81" s="222"/>
      <c r="E81" s="75"/>
      <c r="F81" s="198"/>
      <c r="G81" s="199"/>
    </row>
    <row r="82" spans="1:7" ht="12.75" customHeight="1" x14ac:dyDescent="0.3">
      <c r="A82" s="96"/>
      <c r="B82" s="217" t="s">
        <v>214</v>
      </c>
      <c r="C82"/>
      <c r="D82" s="99"/>
      <c r="E82"/>
      <c r="F82" s="100"/>
      <c r="G82" s="101"/>
    </row>
    <row r="83" spans="1:7" ht="12.75" customHeight="1" x14ac:dyDescent="0.3">
      <c r="A83" s="96"/>
      <c r="B83" s="58" t="s">
        <v>348</v>
      </c>
      <c r="C83" s="117" t="s">
        <v>345</v>
      </c>
      <c r="D83" s="225" t="s">
        <v>344</v>
      </c>
      <c r="E83" s="225" t="s">
        <v>347</v>
      </c>
      <c r="F83" s="100"/>
      <c r="G83" s="101"/>
    </row>
    <row r="84" spans="1:7" ht="12.75" customHeight="1" x14ac:dyDescent="0.25">
      <c r="A84" s="96"/>
      <c r="B84" s="96"/>
      <c r="C84" s="220"/>
      <c r="D84" s="222"/>
      <c r="E84" s="75"/>
      <c r="F84" s="100"/>
      <c r="G84" s="241">
        <f>(B84*C84)*E84</f>
        <v>0</v>
      </c>
    </row>
    <row r="85" spans="1:7" ht="12.75" customHeight="1" x14ac:dyDescent="0.25">
      <c r="A85" s="96"/>
      <c r="B85" s="96"/>
      <c r="C85" s="220"/>
      <c r="D85" s="222"/>
      <c r="E85" s="75"/>
      <c r="F85" s="100"/>
      <c r="G85" s="241">
        <f t="shared" ref="G85:G88" si="8">(B85*C85)*E85</f>
        <v>0</v>
      </c>
    </row>
    <row r="86" spans="1:7" ht="12.75" customHeight="1" x14ac:dyDescent="0.25">
      <c r="A86" s="96"/>
      <c r="B86" s="227"/>
      <c r="C86" s="220"/>
      <c r="D86" s="222"/>
      <c r="E86" s="75"/>
      <c r="F86" s="100"/>
      <c r="G86" s="241">
        <f t="shared" si="8"/>
        <v>0</v>
      </c>
    </row>
    <row r="87" spans="1:7" ht="12.75" customHeight="1" x14ac:dyDescent="0.25">
      <c r="A87" s="96"/>
      <c r="B87" s="227"/>
      <c r="C87" s="220"/>
      <c r="D87" s="223"/>
      <c r="E87" s="218"/>
      <c r="F87" s="100"/>
      <c r="G87" s="241">
        <f t="shared" si="8"/>
        <v>0</v>
      </c>
    </row>
    <row r="88" spans="1:7" ht="12.75" customHeight="1" x14ac:dyDescent="0.25">
      <c r="A88" s="96"/>
      <c r="B88" s="227"/>
      <c r="C88" s="220"/>
      <c r="D88" s="222"/>
      <c r="E88" s="75"/>
      <c r="F88" s="100"/>
      <c r="G88" s="241">
        <f t="shared" si="8"/>
        <v>0</v>
      </c>
    </row>
    <row r="89" spans="1:7" x14ac:dyDescent="0.25">
      <c r="A89" s="96"/>
      <c r="B89" s="227"/>
      <c r="C89" s="220"/>
      <c r="D89" s="222"/>
      <c r="E89" s="75"/>
      <c r="F89" s="198" t="s">
        <v>349</v>
      </c>
      <c r="G89" s="242">
        <f>SUM(G84:G88)</f>
        <v>0</v>
      </c>
    </row>
    <row r="90" spans="1:7" x14ac:dyDescent="0.25">
      <c r="A90" s="96"/>
      <c r="B90" s="227"/>
      <c r="C90" s="220"/>
      <c r="D90" s="222"/>
      <c r="E90" s="75"/>
      <c r="F90" s="198"/>
      <c r="G90" s="199"/>
    </row>
    <row r="91" spans="1:7" x14ac:dyDescent="0.3">
      <c r="A91" s="96"/>
      <c r="B91" s="217" t="s">
        <v>215</v>
      </c>
      <c r="C91" s="220"/>
      <c r="D91" s="99"/>
      <c r="E91"/>
      <c r="F91" s="100"/>
      <c r="G91" s="101"/>
    </row>
    <row r="92" spans="1:7" x14ac:dyDescent="0.3">
      <c r="A92" s="96"/>
      <c r="B92" s="225" t="s">
        <v>348</v>
      </c>
      <c r="C92" s="117" t="s">
        <v>345</v>
      </c>
      <c r="D92" s="225" t="s">
        <v>344</v>
      </c>
      <c r="E92" s="225" t="s">
        <v>347</v>
      </c>
      <c r="F92" s="100"/>
      <c r="G92" s="101"/>
    </row>
    <row r="93" spans="1:7" x14ac:dyDescent="0.25">
      <c r="A93" s="96"/>
      <c r="B93" s="227"/>
      <c r="C93" s="220"/>
      <c r="D93" s="222"/>
      <c r="E93" s="75"/>
      <c r="F93" s="100"/>
      <c r="G93" s="241">
        <f>(B93*C93)*E93</f>
        <v>0</v>
      </c>
    </row>
    <row r="94" spans="1:7" x14ac:dyDescent="0.25">
      <c r="A94" s="96"/>
      <c r="B94" s="227"/>
      <c r="C94" s="220"/>
      <c r="D94" s="222"/>
      <c r="E94" s="75"/>
      <c r="F94" s="100"/>
      <c r="G94" s="241">
        <f t="shared" ref="G94:G97" si="9">(B94*C94)*E94</f>
        <v>0</v>
      </c>
    </row>
    <row r="95" spans="1:7" x14ac:dyDescent="0.25">
      <c r="A95" s="96"/>
      <c r="B95" s="227"/>
      <c r="C95" s="220"/>
      <c r="D95" s="222"/>
      <c r="E95" s="75"/>
      <c r="F95" s="100"/>
      <c r="G95" s="241">
        <f t="shared" si="9"/>
        <v>0</v>
      </c>
    </row>
    <row r="96" spans="1:7" x14ac:dyDescent="0.25">
      <c r="A96" s="96"/>
      <c r="B96" s="227"/>
      <c r="C96" s="220"/>
      <c r="D96" s="223"/>
      <c r="E96" s="218"/>
      <c r="F96" s="100"/>
      <c r="G96" s="241">
        <f t="shared" si="9"/>
        <v>0</v>
      </c>
    </row>
    <row r="97" spans="1:7" x14ac:dyDescent="0.25">
      <c r="A97" s="96"/>
      <c r="B97" s="227"/>
      <c r="C97" s="220"/>
      <c r="D97" s="222"/>
      <c r="E97" s="75"/>
      <c r="F97" s="100"/>
      <c r="G97" s="241">
        <f t="shared" si="9"/>
        <v>0</v>
      </c>
    </row>
    <row r="98" spans="1:7" x14ac:dyDescent="0.25">
      <c r="A98" s="96"/>
      <c r="B98" s="227"/>
      <c r="C98" s="220"/>
      <c r="D98" s="222"/>
      <c r="E98" s="75"/>
      <c r="F98" s="198" t="s">
        <v>349</v>
      </c>
      <c r="G98" s="242">
        <f>SUM(G93:G97)</f>
        <v>0</v>
      </c>
    </row>
    <row r="99" spans="1:7" x14ac:dyDescent="0.25">
      <c r="A99" s="96"/>
      <c r="B99" s="227"/>
      <c r="C99" s="220"/>
      <c r="D99" s="222"/>
      <c r="E99" s="75"/>
      <c r="F99" s="198"/>
      <c r="G99" s="199"/>
    </row>
    <row r="100" spans="1:7" x14ac:dyDescent="0.3">
      <c r="A100" s="96"/>
      <c r="B100" s="217" t="s">
        <v>289</v>
      </c>
      <c r="C100" s="220"/>
      <c r="D100" s="99"/>
      <c r="E100"/>
      <c r="F100" s="100"/>
      <c r="G100" s="101"/>
    </row>
    <row r="101" spans="1:7" x14ac:dyDescent="0.3">
      <c r="A101" s="96"/>
      <c r="B101" s="225" t="s">
        <v>348</v>
      </c>
      <c r="C101" s="117" t="s">
        <v>345</v>
      </c>
      <c r="D101" s="225" t="s">
        <v>344</v>
      </c>
      <c r="E101" s="225" t="s">
        <v>347</v>
      </c>
      <c r="F101" s="100"/>
      <c r="G101" s="101"/>
    </row>
    <row r="102" spans="1:7" x14ac:dyDescent="0.25">
      <c r="A102" s="96"/>
      <c r="B102" s="227"/>
      <c r="C102" s="220"/>
      <c r="D102" s="222"/>
      <c r="E102" s="75"/>
      <c r="F102" s="100"/>
      <c r="G102" s="241">
        <f>(B102*C102)*E102</f>
        <v>0</v>
      </c>
    </row>
    <row r="103" spans="1:7" x14ac:dyDescent="0.25">
      <c r="A103" s="96"/>
      <c r="B103" s="227"/>
      <c r="C103" s="220"/>
      <c r="D103" s="222"/>
      <c r="E103" s="75"/>
      <c r="F103" s="100"/>
      <c r="G103" s="241">
        <f t="shared" ref="G103:G106" si="10">(B103*C103)*E103</f>
        <v>0</v>
      </c>
    </row>
    <row r="104" spans="1:7" x14ac:dyDescent="0.25">
      <c r="A104" s="96"/>
      <c r="B104" s="227"/>
      <c r="C104" s="220"/>
      <c r="D104" s="222"/>
      <c r="E104" s="75"/>
      <c r="F104" s="100"/>
      <c r="G104" s="241">
        <f t="shared" si="10"/>
        <v>0</v>
      </c>
    </row>
    <row r="105" spans="1:7" x14ac:dyDescent="0.25">
      <c r="A105" s="96"/>
      <c r="B105" s="227"/>
      <c r="C105" s="220"/>
      <c r="D105" s="223"/>
      <c r="E105" s="218"/>
      <c r="F105" s="100"/>
      <c r="G105" s="241">
        <f t="shared" si="10"/>
        <v>0</v>
      </c>
    </row>
    <row r="106" spans="1:7" x14ac:dyDescent="0.25">
      <c r="A106" s="96"/>
      <c r="B106" s="227"/>
      <c r="C106" s="220"/>
      <c r="D106" s="222"/>
      <c r="E106" s="75"/>
      <c r="F106" s="100"/>
      <c r="G106" s="241">
        <f t="shared" si="10"/>
        <v>0</v>
      </c>
    </row>
    <row r="107" spans="1:7" x14ac:dyDescent="0.25">
      <c r="A107" s="96"/>
      <c r="B107" s="227"/>
      <c r="C107" s="220"/>
      <c r="D107" s="222"/>
      <c r="E107" s="75"/>
      <c r="F107" s="198" t="s">
        <v>349</v>
      </c>
      <c r="G107" s="242">
        <f>SUM(G102:G106)</f>
        <v>0</v>
      </c>
    </row>
    <row r="108" spans="1:7" x14ac:dyDescent="0.25">
      <c r="A108" s="96"/>
      <c r="B108" s="227"/>
      <c r="C108" s="220"/>
      <c r="D108" s="222"/>
      <c r="E108" s="75"/>
      <c r="F108" s="198"/>
      <c r="G108" s="199"/>
    </row>
    <row r="109" spans="1:7" x14ac:dyDescent="0.3">
      <c r="A109" s="96"/>
      <c r="B109" s="217" t="s">
        <v>216</v>
      </c>
      <c r="C109" s="220"/>
      <c r="D109" s="99"/>
      <c r="E109"/>
      <c r="F109" s="100"/>
      <c r="G109" s="101"/>
    </row>
    <row r="110" spans="1:7" x14ac:dyDescent="0.3">
      <c r="A110" s="96"/>
      <c r="B110" s="225" t="s">
        <v>348</v>
      </c>
      <c r="C110" s="117" t="s">
        <v>345</v>
      </c>
      <c r="D110" s="225" t="s">
        <v>344</v>
      </c>
      <c r="E110" s="225" t="s">
        <v>347</v>
      </c>
      <c r="F110" s="100"/>
      <c r="G110" s="101"/>
    </row>
    <row r="111" spans="1:7" x14ac:dyDescent="0.25">
      <c r="A111" s="96"/>
      <c r="B111" s="227"/>
      <c r="C111" s="220"/>
      <c r="D111" s="222"/>
      <c r="E111" s="75"/>
      <c r="F111" s="100"/>
      <c r="G111" s="241">
        <f>(B111*C111)*E111</f>
        <v>0</v>
      </c>
    </row>
    <row r="112" spans="1:7" x14ac:dyDescent="0.25">
      <c r="A112" s="96"/>
      <c r="B112" s="227"/>
      <c r="C112" s="220"/>
      <c r="D112" s="222"/>
      <c r="E112" s="75"/>
      <c r="F112" s="100"/>
      <c r="G112" s="241">
        <f t="shared" ref="G112:G115" si="11">(B112*C112)*E112</f>
        <v>0</v>
      </c>
    </row>
    <row r="113" spans="1:7" x14ac:dyDescent="0.25">
      <c r="A113" s="96"/>
      <c r="B113" s="227"/>
      <c r="C113" s="220"/>
      <c r="D113" s="222"/>
      <c r="E113" s="75"/>
      <c r="F113" s="100"/>
      <c r="G113" s="241">
        <f t="shared" si="11"/>
        <v>0</v>
      </c>
    </row>
    <row r="114" spans="1:7" x14ac:dyDescent="0.25">
      <c r="A114" s="96"/>
      <c r="B114" s="227"/>
      <c r="C114" s="220"/>
      <c r="D114" s="223"/>
      <c r="E114" s="218"/>
      <c r="F114" s="100"/>
      <c r="G114" s="241">
        <f t="shared" si="11"/>
        <v>0</v>
      </c>
    </row>
    <row r="115" spans="1:7" x14ac:dyDescent="0.25">
      <c r="A115" s="96"/>
      <c r="B115" s="227"/>
      <c r="C115" s="220"/>
      <c r="D115" s="222"/>
      <c r="E115" s="75"/>
      <c r="F115" s="100"/>
      <c r="G115" s="241">
        <f t="shared" si="11"/>
        <v>0</v>
      </c>
    </row>
    <row r="116" spans="1:7" x14ac:dyDescent="0.25">
      <c r="A116" s="96"/>
      <c r="B116" s="227"/>
      <c r="C116" s="220"/>
      <c r="D116" s="222"/>
      <c r="E116" s="75"/>
      <c r="F116" s="198" t="s">
        <v>349</v>
      </c>
      <c r="G116" s="242">
        <f>SUM(G111:G115)</f>
        <v>0</v>
      </c>
    </row>
    <row r="117" spans="1:7" x14ac:dyDescent="0.25">
      <c r="A117" s="96"/>
      <c r="B117" s="227"/>
      <c r="C117" s="220"/>
      <c r="D117" s="222"/>
      <c r="E117" s="75"/>
      <c r="F117" s="198"/>
      <c r="G117" s="199"/>
    </row>
    <row r="118" spans="1:7" x14ac:dyDescent="0.25">
      <c r="A118" s="96"/>
      <c r="B118" s="217"/>
      <c r="C118" s="220"/>
      <c r="D118" s="99"/>
      <c r="E118" s="438" t="s">
        <v>217</v>
      </c>
      <c r="F118" s="438"/>
      <c r="G118" s="241">
        <v>0</v>
      </c>
    </row>
    <row r="119" spans="1:7" ht="15" thickBot="1" x14ac:dyDescent="0.35">
      <c r="A119" s="56"/>
      <c r="B119" s="228"/>
      <c r="C119" s="220"/>
      <c r="D119" s="99"/>
      <c r="E119" s="66"/>
      <c r="F119" s="66" t="s">
        <v>218</v>
      </c>
      <c r="G119" s="243">
        <f>G71+G80+G89+G98+G107+G116+G118</f>
        <v>0</v>
      </c>
    </row>
    <row r="120" spans="1:7" ht="15.6" thickTop="1" thickBot="1" x14ac:dyDescent="0.35">
      <c r="A120" s="56"/>
      <c r="B120" s="220"/>
      <c r="C120" s="220"/>
      <c r="D120" s="99"/>
      <c r="E120" s="66"/>
      <c r="F120" s="66"/>
      <c r="G120" s="99"/>
    </row>
    <row r="121" spans="1:7" ht="12.75" customHeight="1" thickBot="1" x14ac:dyDescent="0.35">
      <c r="A121" s="56"/>
      <c r="B121" s="56"/>
      <c r="C121" s="56"/>
      <c r="D121" s="99"/>
      <c r="E121" s="203"/>
      <c r="F121" s="201" t="s">
        <v>337</v>
      </c>
      <c r="G121" s="204">
        <f>G61+G119</f>
        <v>0</v>
      </c>
    </row>
    <row r="122" spans="1:7" x14ac:dyDescent="0.25">
      <c r="A122" s="96"/>
      <c r="B122" s="96"/>
      <c r="C122" s="56"/>
      <c r="D122" s="99"/>
      <c r="E122" s="75"/>
      <c r="F122" s="100"/>
      <c r="G122" s="101"/>
    </row>
    <row r="123" spans="1:7" x14ac:dyDescent="0.25">
      <c r="A123" s="96"/>
      <c r="B123" s="96"/>
      <c r="C123" s="56"/>
      <c r="D123" s="99"/>
      <c r="E123" s="75"/>
      <c r="F123" s="100"/>
      <c r="G123" s="101"/>
    </row>
    <row r="124" spans="1:7" x14ac:dyDescent="0.25">
      <c r="A124" s="96"/>
      <c r="B124" s="96"/>
      <c r="C124" s="56"/>
      <c r="D124" s="99"/>
      <c r="E124" s="56" t="s">
        <v>290</v>
      </c>
      <c r="F124" s="100"/>
      <c r="G124" s="101"/>
    </row>
    <row r="125" spans="1:7" x14ac:dyDescent="0.3">
      <c r="A125" s="56"/>
      <c r="B125" s="92"/>
      <c r="C125" s="56"/>
      <c r="D125" s="99"/>
      <c r="E125" s="66"/>
      <c r="F125" s="66"/>
      <c r="G125" s="231"/>
    </row>
    <row r="126" spans="1:7" x14ac:dyDescent="0.3">
      <c r="A126" s="56"/>
      <c r="B126" s="56"/>
      <c r="C126" s="56"/>
      <c r="D126" s="99"/>
      <c r="E126" s="66"/>
      <c r="F126" s="66"/>
      <c r="G126" s="197"/>
    </row>
    <row r="127" spans="1:7" x14ac:dyDescent="0.3">
      <c r="A127" s="56"/>
      <c r="B127" s="56"/>
      <c r="C127" s="56"/>
      <c r="D127" s="99"/>
      <c r="E127" s="66"/>
      <c r="F127" s="66"/>
      <c r="G127" s="238"/>
    </row>
    <row r="128" spans="1:7" x14ac:dyDescent="0.25">
      <c r="A128" s="56"/>
      <c r="B128" s="56"/>
      <c r="C128" s="56"/>
      <c r="D128" s="56"/>
      <c r="E128" s="56"/>
      <c r="F128" s="56"/>
      <c r="G128" s="196"/>
    </row>
    <row r="131" spans="1:7" x14ac:dyDescent="0.3">
      <c r="A131" s="442"/>
      <c r="B131" s="443"/>
      <c r="C131" s="443"/>
    </row>
    <row r="132" spans="1:7" x14ac:dyDescent="0.3">
      <c r="A132" s="58"/>
      <c r="B132" s="112"/>
      <c r="C132" s="113"/>
      <c r="D132" s="60"/>
      <c r="E132" s="60"/>
      <c r="F132" s="61"/>
      <c r="G132" s="62"/>
    </row>
    <row r="133" spans="1:7" x14ac:dyDescent="0.3">
      <c r="A133" s="58"/>
      <c r="B133" s="63"/>
      <c r="C133" s="64"/>
      <c r="D133" s="64"/>
      <c r="E133" s="64"/>
      <c r="F133" s="65"/>
      <c r="G133" s="66"/>
    </row>
    <row r="134" spans="1:7" x14ac:dyDescent="0.3">
      <c r="A134" s="67"/>
      <c r="B134" s="67"/>
      <c r="C134" s="68"/>
      <c r="D134" s="68"/>
      <c r="E134" s="68"/>
      <c r="F134" s="69"/>
      <c r="G134" s="70"/>
    </row>
    <row r="135" spans="1:7" x14ac:dyDescent="0.3">
      <c r="A135" s="67"/>
      <c r="B135" s="104"/>
      <c r="C135" s="68"/>
      <c r="D135" s="68"/>
      <c r="E135" s="81"/>
      <c r="F135" s="69"/>
      <c r="G135" s="70"/>
    </row>
    <row r="136" spans="1:7" x14ac:dyDescent="0.3">
      <c r="A136" s="67"/>
      <c r="B136" s="71"/>
      <c r="C136" s="68"/>
      <c r="D136" s="68"/>
      <c r="E136" s="68"/>
      <c r="F136" s="69"/>
      <c r="G136" s="69"/>
    </row>
    <row r="137" spans="1:7" x14ac:dyDescent="0.3">
      <c r="A137" s="67"/>
      <c r="B137" s="71"/>
      <c r="C137" s="68"/>
      <c r="D137" s="68"/>
      <c r="E137" s="68"/>
      <c r="F137" s="69"/>
      <c r="G137" s="70"/>
    </row>
    <row r="138" spans="1:7" x14ac:dyDescent="0.3">
      <c r="A138" s="67"/>
      <c r="B138" s="71"/>
      <c r="C138" s="68"/>
      <c r="D138" s="68"/>
      <c r="E138" s="68"/>
      <c r="F138" s="69"/>
      <c r="G138" s="70"/>
    </row>
    <row r="139" spans="1:7" x14ac:dyDescent="0.3">
      <c r="A139" s="67"/>
      <c r="B139" s="71"/>
      <c r="C139" s="68"/>
      <c r="D139" s="68"/>
      <c r="E139" s="68"/>
      <c r="F139" s="69"/>
      <c r="G139" s="70"/>
    </row>
    <row r="140" spans="1:7" x14ac:dyDescent="0.3">
      <c r="A140" s="67"/>
      <c r="B140" s="67"/>
      <c r="C140" s="68"/>
      <c r="D140" s="68"/>
      <c r="E140" s="68"/>
      <c r="F140" s="69"/>
      <c r="G140" s="70"/>
    </row>
    <row r="141" spans="1:7" x14ac:dyDescent="0.3">
      <c r="A141" s="67"/>
      <c r="B141" s="71"/>
      <c r="C141" s="68"/>
      <c r="D141" s="68"/>
      <c r="E141" s="68"/>
      <c r="F141" s="69"/>
      <c r="G141" s="70"/>
    </row>
    <row r="142" spans="1:7" x14ac:dyDescent="0.3">
      <c r="A142" s="67"/>
      <c r="B142" s="71"/>
      <c r="C142" s="68"/>
      <c r="D142" s="68"/>
      <c r="E142" s="68"/>
      <c r="F142" s="69"/>
      <c r="G142" s="70"/>
    </row>
    <row r="143" spans="1:7" x14ac:dyDescent="0.3">
      <c r="A143" s="67"/>
      <c r="B143" s="71"/>
      <c r="C143" s="68"/>
      <c r="D143" s="68"/>
      <c r="E143" s="68"/>
      <c r="F143" s="69"/>
      <c r="G143" s="70"/>
    </row>
    <row r="144" spans="1:7" x14ac:dyDescent="0.3">
      <c r="A144" s="105"/>
      <c r="B144" s="71"/>
      <c r="C144" s="68"/>
      <c r="D144" s="68"/>
      <c r="E144" s="68"/>
      <c r="F144" s="69"/>
      <c r="G144" s="70"/>
    </row>
    <row r="145" spans="1:7" x14ac:dyDescent="0.3">
      <c r="A145" s="67"/>
      <c r="B145" s="71"/>
      <c r="C145" s="68"/>
      <c r="D145" s="68"/>
      <c r="E145" s="68"/>
      <c r="F145" s="69"/>
      <c r="G145" s="70"/>
    </row>
    <row r="146" spans="1:7" x14ac:dyDescent="0.3">
      <c r="A146" s="67"/>
      <c r="B146" s="71"/>
      <c r="C146" s="68"/>
      <c r="D146" s="68"/>
      <c r="E146" s="75"/>
      <c r="F146" s="69"/>
      <c r="G146" s="70"/>
    </row>
    <row r="147" spans="1:7" x14ac:dyDescent="0.3">
      <c r="A147" s="67"/>
      <c r="B147" s="71"/>
      <c r="C147" s="68"/>
      <c r="D147" s="68"/>
      <c r="E147" s="75"/>
      <c r="F147" s="69"/>
      <c r="G147" s="70"/>
    </row>
    <row r="148" spans="1:7" x14ac:dyDescent="0.3">
      <c r="A148" s="67"/>
      <c r="B148" s="71"/>
      <c r="C148" s="68"/>
      <c r="D148" s="68"/>
      <c r="E148" s="75"/>
      <c r="F148" s="69"/>
      <c r="G148" s="70"/>
    </row>
    <row r="149" spans="1:7" x14ac:dyDescent="0.3">
      <c r="A149" s="67"/>
      <c r="B149" s="71"/>
      <c r="C149" s="68"/>
      <c r="D149" s="68"/>
      <c r="E149" s="75"/>
      <c r="F149" s="69"/>
      <c r="G149" s="70"/>
    </row>
    <row r="150" spans="1:7" x14ac:dyDescent="0.3">
      <c r="A150" s="67"/>
      <c r="B150" s="71"/>
      <c r="C150" s="74"/>
      <c r="D150" s="68"/>
      <c r="E150" s="75"/>
      <c r="F150" s="69"/>
      <c r="G150" s="70"/>
    </row>
    <row r="151" spans="1:7" x14ac:dyDescent="0.3">
      <c r="A151" s="67"/>
      <c r="B151" s="67"/>
      <c r="C151" s="68"/>
      <c r="D151" s="68"/>
      <c r="E151" s="68"/>
      <c r="F151" s="69"/>
      <c r="G151" s="70"/>
    </row>
    <row r="152" spans="1:7" x14ac:dyDescent="0.3">
      <c r="A152" s="67"/>
      <c r="B152" s="67"/>
      <c r="C152" s="68"/>
      <c r="D152" s="77"/>
      <c r="E152" s="68"/>
      <c r="F152" s="69"/>
      <c r="G152" s="70"/>
    </row>
    <row r="153" spans="1:7" x14ac:dyDescent="0.3">
      <c r="A153" s="67"/>
      <c r="B153" s="71"/>
      <c r="C153" s="74"/>
      <c r="D153" s="74"/>
      <c r="E153" s="75"/>
      <c r="F153" s="69"/>
      <c r="G153" s="70"/>
    </row>
    <row r="154" spans="1:7" x14ac:dyDescent="0.3">
      <c r="A154" s="67"/>
      <c r="B154" s="71"/>
      <c r="C154" s="74"/>
      <c r="D154" s="74"/>
      <c r="E154" s="75"/>
      <c r="F154" s="69"/>
      <c r="G154" s="70"/>
    </row>
    <row r="155" spans="1:7" x14ac:dyDescent="0.3">
      <c r="A155" s="71"/>
      <c r="B155" s="71"/>
      <c r="C155" s="106"/>
      <c r="D155" s="74"/>
      <c r="E155" s="106"/>
      <c r="F155" s="69"/>
      <c r="G155" s="70"/>
    </row>
    <row r="156" spans="1:7" x14ac:dyDescent="0.3">
      <c r="A156" s="71"/>
      <c r="B156" s="71"/>
      <c r="C156" s="74"/>
      <c r="D156" s="74"/>
      <c r="E156" s="74"/>
      <c r="F156" s="69"/>
      <c r="G156" s="70"/>
    </row>
    <row r="157" spans="1:7" x14ac:dyDescent="0.3">
      <c r="A157" s="67"/>
      <c r="B157" s="78"/>
      <c r="C157" s="68"/>
      <c r="D157" s="68"/>
      <c r="E157" s="68"/>
      <c r="F157" s="69"/>
      <c r="G157" s="70"/>
    </row>
    <row r="158" spans="1:7" x14ac:dyDescent="0.3">
      <c r="A158" s="67"/>
      <c r="B158" s="78"/>
      <c r="C158" s="68"/>
      <c r="D158" s="68"/>
      <c r="E158" s="68"/>
      <c r="F158" s="69"/>
      <c r="G158" s="70"/>
    </row>
    <row r="159" spans="1:7" x14ac:dyDescent="0.3">
      <c r="A159" s="67"/>
      <c r="B159" s="78"/>
      <c r="C159" s="68"/>
      <c r="D159" s="68"/>
      <c r="E159" s="68"/>
      <c r="F159" s="79"/>
      <c r="G159" s="79"/>
    </row>
    <row r="160" spans="1:7" x14ac:dyDescent="0.3">
      <c r="A160" s="67"/>
      <c r="B160" s="67"/>
      <c r="C160" s="68"/>
      <c r="D160" s="68"/>
      <c r="E160" s="68"/>
      <c r="F160" s="79"/>
      <c r="G160" s="79"/>
    </row>
    <row r="161" spans="1:7" x14ac:dyDescent="0.3">
      <c r="A161" s="67"/>
      <c r="B161" s="67"/>
      <c r="C161" s="68"/>
      <c r="D161" s="68"/>
      <c r="E161" s="68"/>
      <c r="F161" s="69"/>
      <c r="G161" s="70"/>
    </row>
    <row r="162" spans="1:7" x14ac:dyDescent="0.3">
      <c r="A162" s="71"/>
      <c r="B162" s="73"/>
      <c r="C162" s="80"/>
      <c r="D162" s="80"/>
      <c r="E162" s="75"/>
      <c r="F162" s="69"/>
      <c r="G162" s="70"/>
    </row>
    <row r="163" spans="1:7" x14ac:dyDescent="0.3">
      <c r="A163" s="71"/>
      <c r="C163" s="107"/>
      <c r="D163" s="108"/>
      <c r="E163" s="109"/>
    </row>
    <row r="164" spans="1:7" x14ac:dyDescent="0.3">
      <c r="A164" s="58"/>
      <c r="C164" s="107"/>
      <c r="D164" s="108"/>
      <c r="E164" s="109"/>
    </row>
    <row r="165" spans="1:7" x14ac:dyDescent="0.3">
      <c r="A165" s="67"/>
      <c r="B165" s="67"/>
      <c r="C165" s="110"/>
      <c r="D165" s="68"/>
      <c r="E165" s="75"/>
      <c r="F165" s="69"/>
      <c r="G165" s="70"/>
    </row>
    <row r="166" spans="1:7" x14ac:dyDescent="0.3">
      <c r="A166" s="67"/>
      <c r="B166" s="67"/>
      <c r="C166" s="110"/>
      <c r="D166" s="111"/>
      <c r="E166" s="75"/>
      <c r="F166" s="69"/>
      <c r="G166" s="70"/>
    </row>
    <row r="167" spans="1:7" x14ac:dyDescent="0.3">
      <c r="A167" s="67"/>
      <c r="C167" s="110"/>
      <c r="D167" s="111"/>
    </row>
    <row r="168" spans="1:7" x14ac:dyDescent="0.3">
      <c r="A168" s="58"/>
      <c r="B168" s="84"/>
      <c r="C168" s="85"/>
      <c r="D168" s="86"/>
      <c r="E168" s="87"/>
      <c r="F168" s="88"/>
      <c r="G168" s="88"/>
    </row>
    <row r="169" spans="1:7" x14ac:dyDescent="0.3">
      <c r="A169" s="73"/>
      <c r="B169" s="73"/>
      <c r="C169" s="80"/>
      <c r="D169" s="75"/>
      <c r="E169" s="75"/>
      <c r="F169" s="79"/>
      <c r="G169" s="79"/>
    </row>
    <row r="170" spans="1:7" x14ac:dyDescent="0.3">
      <c r="A170" s="73"/>
      <c r="B170" s="73"/>
      <c r="C170" s="80"/>
      <c r="D170" s="81"/>
      <c r="E170" s="75"/>
      <c r="F170" s="79"/>
      <c r="G170" s="79"/>
    </row>
    <row r="171" spans="1:7" x14ac:dyDescent="0.3">
      <c r="A171" s="73"/>
      <c r="B171" s="73"/>
      <c r="C171" s="80"/>
      <c r="D171" s="81"/>
      <c r="E171" s="75"/>
      <c r="F171" s="69"/>
      <c r="G171" s="70"/>
    </row>
    <row r="172" spans="1:7" x14ac:dyDescent="0.3">
      <c r="A172" s="73"/>
      <c r="B172" s="73"/>
      <c r="C172" s="80"/>
      <c r="D172" s="81"/>
      <c r="E172" s="75"/>
      <c r="F172" s="79"/>
      <c r="G172" s="79"/>
    </row>
    <row r="173" spans="1:7" x14ac:dyDescent="0.3">
      <c r="A173" s="73"/>
      <c r="B173" s="73"/>
      <c r="C173" s="80"/>
      <c r="D173" s="81"/>
      <c r="E173" s="75"/>
      <c r="F173" s="79"/>
      <c r="G173" s="79"/>
    </row>
    <row r="174" spans="1:7" x14ac:dyDescent="0.3">
      <c r="A174" s="73"/>
      <c r="B174" s="73"/>
      <c r="C174" s="80"/>
      <c r="D174" s="80"/>
      <c r="E174" s="75"/>
      <c r="F174" s="69"/>
      <c r="G174" s="69"/>
    </row>
    <row r="175" spans="1:7" x14ac:dyDescent="0.3">
      <c r="A175" s="73"/>
      <c r="B175" s="73"/>
      <c r="C175" s="80"/>
      <c r="D175" s="80"/>
      <c r="E175" s="75"/>
      <c r="F175" s="69"/>
      <c r="G175" s="69"/>
    </row>
    <row r="176" spans="1:7" x14ac:dyDescent="0.3">
      <c r="A176" s="73"/>
      <c r="B176" s="73"/>
      <c r="C176" s="80"/>
      <c r="D176" s="80"/>
      <c r="E176" s="75"/>
      <c r="F176" s="69"/>
      <c r="G176" s="69"/>
    </row>
    <row r="177" spans="1:7" x14ac:dyDescent="0.3">
      <c r="A177" s="73"/>
      <c r="B177" s="73"/>
      <c r="C177" s="80"/>
      <c r="D177" s="80"/>
      <c r="E177" s="75"/>
      <c r="F177" s="69"/>
      <c r="G177" s="69"/>
    </row>
    <row r="178" spans="1:7" x14ac:dyDescent="0.3">
      <c r="A178" s="73"/>
      <c r="B178" s="73"/>
      <c r="C178" s="80"/>
      <c r="D178" s="80"/>
      <c r="E178" s="75"/>
      <c r="F178" s="69"/>
      <c r="G178" s="69"/>
    </row>
    <row r="179" spans="1:7" x14ac:dyDescent="0.3">
      <c r="A179" s="73"/>
      <c r="B179" s="73"/>
      <c r="C179" s="80"/>
      <c r="D179" s="80"/>
      <c r="E179" s="75"/>
      <c r="F179" s="69"/>
      <c r="G179" s="69"/>
    </row>
    <row r="180" spans="1:7" x14ac:dyDescent="0.3">
      <c r="A180" s="73"/>
      <c r="B180" s="73"/>
      <c r="C180" s="80"/>
      <c r="D180" s="80"/>
      <c r="E180" s="75"/>
      <c r="F180" s="69"/>
      <c r="G180" s="70"/>
    </row>
    <row r="182" spans="1:7" ht="15" thickBot="1" x14ac:dyDescent="0.35">
      <c r="A182" s="89"/>
      <c r="B182" s="84"/>
      <c r="C182" s="90"/>
      <c r="E182" s="90"/>
      <c r="F182" s="66"/>
      <c r="G182" s="102"/>
    </row>
    <row r="183" spans="1:7" ht="15" thickTop="1" x14ac:dyDescent="0.25">
      <c r="A183" s="95"/>
      <c r="B183" s="92"/>
      <c r="C183" s="56"/>
      <c r="D183" s="56"/>
      <c r="E183" s="56"/>
      <c r="F183" s="93"/>
      <c r="G183" s="94"/>
    </row>
    <row r="184" spans="1:7" x14ac:dyDescent="0.25">
      <c r="A184" s="96"/>
      <c r="B184" s="96"/>
      <c r="C184" s="56"/>
      <c r="D184" s="56"/>
      <c r="E184" s="56"/>
      <c r="F184" s="97"/>
      <c r="G184" s="98"/>
    </row>
    <row r="185" spans="1:7" x14ac:dyDescent="0.25">
      <c r="A185" s="96"/>
      <c r="B185" s="96"/>
      <c r="C185" s="56"/>
      <c r="D185" s="99"/>
      <c r="E185" s="75"/>
      <c r="F185" s="100"/>
      <c r="G185" s="101"/>
    </row>
    <row r="186" spans="1:7" x14ac:dyDescent="0.25">
      <c r="A186" s="96"/>
      <c r="B186" s="96"/>
      <c r="C186" s="56"/>
      <c r="D186" s="99"/>
      <c r="E186" s="75"/>
      <c r="F186" s="100"/>
      <c r="G186" s="101"/>
    </row>
    <row r="187" spans="1:7" x14ac:dyDescent="0.25">
      <c r="A187" s="96"/>
      <c r="B187" s="96"/>
      <c r="C187" s="56"/>
      <c r="D187" s="99"/>
      <c r="E187" s="75"/>
      <c r="F187" s="100"/>
      <c r="G187" s="101"/>
    </row>
    <row r="188" spans="1:7" x14ac:dyDescent="0.25">
      <c r="A188" s="96"/>
      <c r="B188" s="96"/>
      <c r="C188" s="56"/>
      <c r="D188" s="99"/>
      <c r="E188" s="75"/>
      <c r="F188" s="100"/>
      <c r="G188" s="101"/>
    </row>
    <row r="189" spans="1:7" x14ac:dyDescent="0.25">
      <c r="A189" s="96"/>
      <c r="B189" s="96"/>
      <c r="C189" s="56"/>
      <c r="D189" s="99"/>
      <c r="E189" s="75"/>
      <c r="F189" s="100"/>
      <c r="G189" s="101"/>
    </row>
    <row r="190" spans="1:7" x14ac:dyDescent="0.25">
      <c r="A190" s="96"/>
      <c r="B190" s="96"/>
      <c r="C190" s="56"/>
      <c r="D190" s="99"/>
      <c r="E190" s="75"/>
      <c r="F190" s="100"/>
      <c r="G190" s="101"/>
    </row>
    <row r="191" spans="1:7" x14ac:dyDescent="0.25">
      <c r="A191" s="96"/>
      <c r="B191" s="96"/>
      <c r="C191" s="56"/>
      <c r="D191" s="99"/>
      <c r="E191" s="75"/>
      <c r="F191" s="100"/>
      <c r="G191" s="101"/>
    </row>
    <row r="192" spans="1:7" ht="15" thickBot="1" x14ac:dyDescent="0.35">
      <c r="A192" s="56"/>
      <c r="B192" s="92"/>
      <c r="C192" s="56"/>
      <c r="D192" s="99"/>
      <c r="E192" s="66"/>
      <c r="F192" s="66"/>
      <c r="G192" s="102"/>
    </row>
    <row r="193" spans="1:7" ht="15" thickTop="1" x14ac:dyDescent="0.3">
      <c r="A193" s="56"/>
      <c r="B193" s="56"/>
      <c r="C193" s="56"/>
      <c r="D193" s="99"/>
      <c r="E193" s="66"/>
      <c r="F193" s="66"/>
      <c r="G193" s="99"/>
    </row>
    <row r="194" spans="1:7" ht="15" thickBot="1" x14ac:dyDescent="0.35">
      <c r="A194" s="56"/>
      <c r="B194" s="56"/>
      <c r="C194" s="56"/>
      <c r="D194" s="99"/>
      <c r="E194" s="66"/>
      <c r="F194" s="66"/>
      <c r="G194" s="103"/>
    </row>
    <row r="195" spans="1:7" ht="15" thickTop="1" x14ac:dyDescent="0.25">
      <c r="A195" s="56"/>
      <c r="B195" s="56"/>
      <c r="C195" s="56"/>
      <c r="D195" s="56"/>
      <c r="E195" s="56"/>
      <c r="F195" s="56"/>
      <c r="G195" s="56"/>
    </row>
    <row r="199" spans="1:7" x14ac:dyDescent="0.3">
      <c r="A199" s="442"/>
      <c r="B199" s="443"/>
      <c r="C199" s="443"/>
    </row>
    <row r="200" spans="1:7" x14ac:dyDescent="0.3">
      <c r="A200" s="58"/>
      <c r="B200" s="59"/>
      <c r="D200" s="60"/>
      <c r="E200" s="60"/>
      <c r="F200" s="61"/>
      <c r="G200" s="62"/>
    </row>
    <row r="201" spans="1:7" x14ac:dyDescent="0.3">
      <c r="A201" s="58"/>
      <c r="B201" s="63"/>
      <c r="C201" s="64"/>
      <c r="D201" s="64"/>
      <c r="E201" s="64"/>
      <c r="F201" s="65"/>
      <c r="G201" s="66"/>
    </row>
    <row r="202" spans="1:7" x14ac:dyDescent="0.3">
      <c r="A202" s="67"/>
      <c r="B202" s="67"/>
      <c r="C202" s="68"/>
      <c r="D202" s="68"/>
      <c r="E202" s="68"/>
      <c r="F202" s="69"/>
      <c r="G202" s="70"/>
    </row>
    <row r="203" spans="1:7" x14ac:dyDescent="0.3">
      <c r="A203" s="67"/>
      <c r="B203" s="104"/>
      <c r="C203" s="68"/>
      <c r="D203" s="68"/>
      <c r="E203" s="81"/>
      <c r="F203" s="69"/>
      <c r="G203" s="70"/>
    </row>
    <row r="204" spans="1:7" x14ac:dyDescent="0.3">
      <c r="A204" s="67"/>
      <c r="B204" s="71"/>
      <c r="C204" s="68"/>
      <c r="D204" s="68"/>
      <c r="E204" s="68"/>
      <c r="F204" s="69"/>
      <c r="G204" s="69"/>
    </row>
    <row r="205" spans="1:7" x14ac:dyDescent="0.3">
      <c r="A205" s="67"/>
      <c r="B205" s="71"/>
      <c r="C205" s="68"/>
      <c r="D205" s="68"/>
      <c r="E205" s="68"/>
      <c r="F205" s="69"/>
      <c r="G205" s="70"/>
    </row>
    <row r="206" spans="1:7" x14ac:dyDescent="0.3">
      <c r="A206" s="67"/>
      <c r="B206" s="71"/>
      <c r="C206" s="68"/>
      <c r="D206" s="68"/>
      <c r="E206" s="68"/>
      <c r="F206" s="69"/>
      <c r="G206" s="70"/>
    </row>
    <row r="207" spans="1:7" x14ac:dyDescent="0.3">
      <c r="A207" s="67"/>
      <c r="B207" s="71"/>
      <c r="C207" s="68"/>
      <c r="D207" s="68"/>
      <c r="E207" s="68"/>
      <c r="F207" s="69"/>
      <c r="G207" s="70"/>
    </row>
    <row r="208" spans="1:7" x14ac:dyDescent="0.3">
      <c r="A208" s="67"/>
      <c r="B208" s="67"/>
      <c r="C208" s="68"/>
      <c r="D208" s="68"/>
      <c r="E208" s="68"/>
      <c r="F208" s="69"/>
      <c r="G208" s="70"/>
    </row>
    <row r="209" spans="1:7" x14ac:dyDescent="0.3">
      <c r="A209" s="67"/>
      <c r="B209" s="71"/>
      <c r="C209" s="68"/>
      <c r="D209" s="68"/>
      <c r="E209" s="68"/>
      <c r="F209" s="69"/>
      <c r="G209" s="70"/>
    </row>
    <row r="210" spans="1:7" x14ac:dyDescent="0.3">
      <c r="A210" s="67"/>
      <c r="B210" s="71"/>
      <c r="C210" s="68"/>
      <c r="D210" s="68"/>
      <c r="E210" s="68"/>
      <c r="F210" s="69"/>
      <c r="G210" s="70"/>
    </row>
    <row r="211" spans="1:7" x14ac:dyDescent="0.3">
      <c r="A211" s="67"/>
      <c r="B211" s="71"/>
      <c r="C211" s="68"/>
      <c r="D211" s="68"/>
      <c r="E211" s="68"/>
      <c r="F211" s="69"/>
      <c r="G211" s="70"/>
    </row>
    <row r="212" spans="1:7" x14ac:dyDescent="0.3">
      <c r="A212" s="105"/>
      <c r="B212" s="71"/>
      <c r="C212" s="68"/>
      <c r="D212" s="68"/>
      <c r="E212" s="68"/>
      <c r="F212" s="69"/>
      <c r="G212" s="70"/>
    </row>
    <row r="213" spans="1:7" x14ac:dyDescent="0.3">
      <c r="A213" s="67"/>
      <c r="B213" s="71"/>
      <c r="C213" s="68"/>
      <c r="D213" s="68"/>
      <c r="E213" s="68"/>
      <c r="F213" s="69"/>
      <c r="G213" s="70"/>
    </row>
    <row r="214" spans="1:7" x14ac:dyDescent="0.3">
      <c r="A214" s="67"/>
      <c r="B214" s="71"/>
      <c r="C214" s="68"/>
      <c r="D214" s="68"/>
      <c r="E214" s="75"/>
      <c r="F214" s="69"/>
      <c r="G214" s="70"/>
    </row>
    <row r="215" spans="1:7" x14ac:dyDescent="0.3">
      <c r="A215" s="67"/>
      <c r="B215" s="71"/>
      <c r="C215" s="68"/>
      <c r="D215" s="68"/>
      <c r="E215" s="75"/>
      <c r="F215" s="69"/>
      <c r="G215" s="70"/>
    </row>
    <row r="216" spans="1:7" x14ac:dyDescent="0.3">
      <c r="A216" s="67"/>
      <c r="B216" s="71"/>
      <c r="C216" s="68"/>
      <c r="D216" s="68"/>
      <c r="E216" s="75"/>
      <c r="F216" s="69"/>
      <c r="G216" s="70"/>
    </row>
    <row r="217" spans="1:7" x14ac:dyDescent="0.3">
      <c r="A217" s="67"/>
      <c r="B217" s="71"/>
      <c r="C217" s="68"/>
      <c r="D217" s="68"/>
      <c r="E217" s="75"/>
      <c r="F217" s="69"/>
      <c r="G217" s="70"/>
    </row>
    <row r="218" spans="1:7" x14ac:dyDescent="0.3">
      <c r="A218" s="67"/>
      <c r="B218" s="71"/>
      <c r="C218" s="74"/>
      <c r="D218" s="68"/>
      <c r="E218" s="75"/>
      <c r="F218" s="69"/>
      <c r="G218" s="70"/>
    </row>
    <row r="219" spans="1:7" x14ac:dyDescent="0.3">
      <c r="A219" s="67"/>
      <c r="B219" s="67"/>
      <c r="C219" s="68"/>
      <c r="D219" s="68"/>
      <c r="E219" s="68"/>
      <c r="F219" s="69"/>
      <c r="G219" s="70"/>
    </row>
    <row r="220" spans="1:7" x14ac:dyDescent="0.3">
      <c r="A220" s="67"/>
      <c r="B220" s="67"/>
      <c r="C220" s="68"/>
      <c r="D220" s="77"/>
      <c r="E220" s="68"/>
      <c r="F220" s="69"/>
      <c r="G220" s="70"/>
    </row>
    <row r="221" spans="1:7" x14ac:dyDescent="0.3">
      <c r="A221" s="67"/>
      <c r="B221" s="71"/>
      <c r="C221" s="74"/>
      <c r="D221" s="74"/>
      <c r="E221" s="75"/>
      <c r="F221" s="69"/>
      <c r="G221" s="70"/>
    </row>
    <row r="222" spans="1:7" x14ac:dyDescent="0.3">
      <c r="A222" s="67"/>
      <c r="B222" s="71"/>
      <c r="C222" s="74"/>
      <c r="D222" s="74"/>
      <c r="E222" s="75"/>
      <c r="F222" s="69"/>
      <c r="G222" s="70"/>
    </row>
    <row r="223" spans="1:7" x14ac:dyDescent="0.3">
      <c r="A223" s="71"/>
      <c r="B223" s="71"/>
      <c r="C223" s="106"/>
      <c r="D223" s="74"/>
      <c r="E223" s="106"/>
      <c r="F223" s="69"/>
      <c r="G223" s="70"/>
    </row>
    <row r="224" spans="1:7" x14ac:dyDescent="0.3">
      <c r="A224" s="71"/>
      <c r="B224" s="71"/>
      <c r="C224" s="74"/>
      <c r="D224" s="74"/>
      <c r="E224" s="74"/>
      <c r="F224" s="69"/>
      <c r="G224" s="70"/>
    </row>
    <row r="225" spans="1:7" x14ac:dyDescent="0.3">
      <c r="A225" s="67"/>
      <c r="B225" s="78"/>
      <c r="C225" s="68"/>
      <c r="D225" s="68"/>
      <c r="E225" s="68"/>
      <c r="F225" s="69"/>
      <c r="G225" s="70"/>
    </row>
    <row r="226" spans="1:7" x14ac:dyDescent="0.3">
      <c r="A226" s="67"/>
      <c r="B226" s="78"/>
      <c r="C226" s="68"/>
      <c r="D226" s="68"/>
      <c r="E226" s="68"/>
      <c r="F226" s="69"/>
      <c r="G226" s="70"/>
    </row>
    <row r="227" spans="1:7" x14ac:dyDescent="0.3">
      <c r="A227" s="67"/>
      <c r="B227" s="78"/>
      <c r="C227" s="68"/>
      <c r="D227" s="68"/>
      <c r="E227" s="68"/>
      <c r="F227" s="79"/>
      <c r="G227" s="79"/>
    </row>
    <row r="228" spans="1:7" x14ac:dyDescent="0.3">
      <c r="A228" s="67"/>
      <c r="B228" s="67"/>
      <c r="C228" s="68"/>
      <c r="D228" s="68"/>
      <c r="E228" s="68"/>
      <c r="F228" s="79"/>
      <c r="G228" s="79"/>
    </row>
    <row r="229" spans="1:7" x14ac:dyDescent="0.3">
      <c r="A229" s="67"/>
      <c r="B229" s="67"/>
      <c r="C229" s="68"/>
      <c r="D229" s="68"/>
      <c r="E229" s="68"/>
      <c r="F229" s="69"/>
      <c r="G229" s="70"/>
    </row>
    <row r="230" spans="1:7" x14ac:dyDescent="0.3">
      <c r="A230" s="71"/>
      <c r="B230" s="73"/>
      <c r="C230" s="80"/>
      <c r="D230" s="80"/>
      <c r="E230" s="75"/>
      <c r="F230" s="69"/>
      <c r="G230" s="70"/>
    </row>
    <row r="231" spans="1:7" x14ac:dyDescent="0.3">
      <c r="A231" s="71"/>
      <c r="C231" s="107"/>
      <c r="D231" s="108"/>
      <c r="E231" s="109"/>
    </row>
    <row r="232" spans="1:7" x14ac:dyDescent="0.3">
      <c r="A232" s="58"/>
      <c r="C232" s="107"/>
      <c r="D232" s="108"/>
      <c r="E232" s="109"/>
    </row>
    <row r="233" spans="1:7" x14ac:dyDescent="0.3">
      <c r="A233" s="67"/>
      <c r="B233" s="67"/>
      <c r="C233" s="110"/>
      <c r="D233" s="68"/>
      <c r="E233" s="75"/>
      <c r="F233" s="69"/>
      <c r="G233" s="70"/>
    </row>
    <row r="234" spans="1:7" x14ac:dyDescent="0.3">
      <c r="A234" s="67"/>
      <c r="B234" s="67"/>
      <c r="C234" s="110"/>
      <c r="D234" s="111"/>
      <c r="E234" s="75"/>
      <c r="F234" s="69"/>
      <c r="G234" s="70"/>
    </row>
    <row r="235" spans="1:7" x14ac:dyDescent="0.3">
      <c r="A235" s="67"/>
      <c r="C235" s="110"/>
      <c r="D235" s="111"/>
    </row>
    <row r="236" spans="1:7" x14ac:dyDescent="0.3">
      <c r="A236" s="58"/>
      <c r="B236" s="84"/>
      <c r="C236" s="85"/>
      <c r="D236" s="86"/>
      <c r="E236" s="87"/>
      <c r="F236" s="88"/>
      <c r="G236" s="88"/>
    </row>
    <row r="237" spans="1:7" x14ac:dyDescent="0.3">
      <c r="A237" s="73"/>
      <c r="B237" s="73"/>
      <c r="C237" s="80"/>
      <c r="D237" s="75"/>
      <c r="E237" s="75"/>
      <c r="F237" s="79"/>
      <c r="G237" s="79"/>
    </row>
    <row r="238" spans="1:7" x14ac:dyDescent="0.3">
      <c r="A238" s="73"/>
      <c r="B238" s="73"/>
      <c r="C238" s="80"/>
      <c r="D238" s="81"/>
      <c r="E238" s="75"/>
      <c r="F238" s="79"/>
      <c r="G238" s="79"/>
    </row>
    <row r="239" spans="1:7" x14ac:dyDescent="0.3">
      <c r="A239" s="73"/>
      <c r="B239" s="73"/>
      <c r="C239" s="80"/>
      <c r="D239" s="81"/>
      <c r="E239" s="75"/>
      <c r="F239" s="69"/>
      <c r="G239" s="70"/>
    </row>
    <row r="240" spans="1:7" x14ac:dyDescent="0.3">
      <c r="A240" s="73"/>
      <c r="B240" s="73"/>
      <c r="C240" s="80"/>
      <c r="D240" s="81"/>
      <c r="E240" s="75"/>
      <c r="F240" s="79"/>
      <c r="G240" s="79"/>
    </row>
    <row r="241" spans="1:7" x14ac:dyDescent="0.3">
      <c r="A241" s="73"/>
      <c r="B241" s="73"/>
      <c r="C241" s="80"/>
      <c r="D241" s="81"/>
      <c r="E241" s="75"/>
      <c r="F241" s="79"/>
      <c r="G241" s="79"/>
    </row>
    <row r="242" spans="1:7" x14ac:dyDescent="0.3">
      <c r="A242" s="73"/>
      <c r="B242" s="73"/>
      <c r="C242" s="80"/>
      <c r="D242" s="80"/>
      <c r="E242" s="75"/>
      <c r="F242" s="69"/>
      <c r="G242" s="69"/>
    </row>
    <row r="243" spans="1:7" x14ac:dyDescent="0.3">
      <c r="A243" s="73"/>
      <c r="B243" s="73"/>
      <c r="C243" s="80"/>
      <c r="D243" s="80"/>
      <c r="E243" s="75"/>
      <c r="F243" s="69"/>
      <c r="G243" s="69"/>
    </row>
    <row r="244" spans="1:7" x14ac:dyDescent="0.3">
      <c r="A244" s="73"/>
      <c r="B244" s="73"/>
      <c r="C244" s="80"/>
      <c r="D244" s="80"/>
      <c r="E244" s="75"/>
      <c r="F244" s="69"/>
      <c r="G244" s="69"/>
    </row>
    <row r="245" spans="1:7" x14ac:dyDescent="0.3">
      <c r="A245" s="73"/>
      <c r="B245" s="73"/>
      <c r="C245" s="80"/>
      <c r="D245" s="80"/>
      <c r="E245" s="75"/>
      <c r="F245" s="69"/>
      <c r="G245" s="69"/>
    </row>
    <row r="246" spans="1:7" x14ac:dyDescent="0.3">
      <c r="A246" s="73"/>
      <c r="B246" s="73"/>
      <c r="C246" s="80"/>
      <c r="D246" s="80"/>
      <c r="E246" s="75"/>
      <c r="F246" s="69"/>
      <c r="G246" s="69"/>
    </row>
    <row r="247" spans="1:7" x14ac:dyDescent="0.3">
      <c r="A247" s="73"/>
      <c r="B247" s="73"/>
      <c r="C247" s="80"/>
      <c r="D247" s="80"/>
      <c r="E247" s="75"/>
      <c r="F247" s="69"/>
      <c r="G247" s="69"/>
    </row>
    <row r="248" spans="1:7" x14ac:dyDescent="0.3">
      <c r="A248" s="73"/>
      <c r="B248" s="73"/>
      <c r="C248" s="80"/>
      <c r="D248" s="80"/>
      <c r="E248" s="75"/>
      <c r="F248" s="69"/>
      <c r="G248" s="70"/>
    </row>
    <row r="249" spans="1:7" x14ac:dyDescent="0.3">
      <c r="A249" s="78"/>
      <c r="B249" s="73"/>
      <c r="C249" s="81"/>
      <c r="D249" s="81"/>
      <c r="E249" s="81"/>
      <c r="F249" s="79"/>
    </row>
    <row r="250" spans="1:7" ht="15" thickBot="1" x14ac:dyDescent="0.35">
      <c r="A250" s="89"/>
      <c r="B250" s="84"/>
      <c r="C250" s="90"/>
      <c r="E250" s="90"/>
      <c r="F250" s="66"/>
      <c r="G250" s="102"/>
    </row>
    <row r="251" spans="1:7" ht="15" thickTop="1" x14ac:dyDescent="0.25">
      <c r="A251" s="95"/>
      <c r="B251" s="92"/>
      <c r="C251" s="56"/>
      <c r="D251" s="56"/>
      <c r="E251" s="56"/>
      <c r="F251" s="93"/>
      <c r="G251" s="94"/>
    </row>
    <row r="252" spans="1:7" x14ac:dyDescent="0.25">
      <c r="A252" s="96"/>
      <c r="B252" s="96"/>
      <c r="C252" s="56"/>
      <c r="D252" s="56"/>
      <c r="E252" s="56"/>
      <c r="F252" s="97"/>
      <c r="G252" s="98"/>
    </row>
    <row r="253" spans="1:7" x14ac:dyDescent="0.25">
      <c r="A253" s="96"/>
      <c r="B253" s="96"/>
      <c r="C253" s="56"/>
      <c r="D253" s="99"/>
      <c r="E253" s="75"/>
      <c r="F253" s="100"/>
      <c r="G253" s="101"/>
    </row>
    <row r="254" spans="1:7" x14ac:dyDescent="0.25">
      <c r="A254" s="96"/>
      <c r="B254" s="96"/>
      <c r="C254" s="56"/>
      <c r="D254" s="99"/>
      <c r="E254" s="75"/>
      <c r="F254" s="100"/>
      <c r="G254" s="101"/>
    </row>
    <row r="255" spans="1:7" x14ac:dyDescent="0.25">
      <c r="A255" s="96"/>
      <c r="B255" s="96"/>
      <c r="C255" s="56"/>
      <c r="D255" s="99"/>
      <c r="E255" s="75"/>
      <c r="F255" s="100"/>
      <c r="G255" s="101"/>
    </row>
    <row r="256" spans="1:7" x14ac:dyDescent="0.25">
      <c r="A256" s="96"/>
      <c r="B256" s="96"/>
      <c r="C256" s="56"/>
      <c r="D256" s="99"/>
      <c r="E256" s="75"/>
      <c r="F256" s="100"/>
      <c r="G256" s="101"/>
    </row>
    <row r="257" spans="1:7" x14ac:dyDescent="0.25">
      <c r="A257" s="96"/>
      <c r="B257" s="96"/>
      <c r="C257" s="56"/>
      <c r="D257" s="99"/>
      <c r="E257" s="75"/>
      <c r="F257" s="100"/>
      <c r="G257" s="101"/>
    </row>
    <row r="258" spans="1:7" x14ac:dyDescent="0.25">
      <c r="A258" s="96"/>
      <c r="B258" s="96"/>
      <c r="C258" s="56"/>
      <c r="D258" s="99"/>
      <c r="E258" s="75"/>
      <c r="F258" s="100"/>
      <c r="G258" s="101"/>
    </row>
    <row r="259" spans="1:7" x14ac:dyDescent="0.25">
      <c r="A259" s="96"/>
      <c r="B259" s="96"/>
      <c r="C259" s="56"/>
      <c r="D259" s="99"/>
      <c r="E259" s="75"/>
      <c r="F259" s="100"/>
      <c r="G259" s="101"/>
    </row>
    <row r="260" spans="1:7" ht="15" thickBot="1" x14ac:dyDescent="0.35">
      <c r="A260" s="56"/>
      <c r="B260" s="92"/>
      <c r="C260" s="56"/>
      <c r="D260" s="99"/>
      <c r="E260" s="66"/>
      <c r="F260" s="66"/>
      <c r="G260" s="102"/>
    </row>
    <row r="261" spans="1:7" ht="15" thickTop="1" x14ac:dyDescent="0.3">
      <c r="A261" s="56"/>
      <c r="B261" s="56"/>
      <c r="C261" s="56"/>
      <c r="D261" s="99"/>
      <c r="E261" s="66"/>
      <c r="F261" s="66"/>
      <c r="G261" s="99"/>
    </row>
    <row r="262" spans="1:7" ht="15" thickBot="1" x14ac:dyDescent="0.35">
      <c r="A262" s="56"/>
      <c r="B262" s="56"/>
      <c r="C262" s="56"/>
      <c r="D262" s="99"/>
      <c r="E262" s="66"/>
      <c r="F262" s="66"/>
      <c r="G262" s="103"/>
    </row>
    <row r="263" spans="1:7" ht="15" thickTop="1" x14ac:dyDescent="0.25">
      <c r="A263" s="56"/>
      <c r="B263" s="56"/>
      <c r="C263" s="56"/>
      <c r="D263" s="56"/>
      <c r="E263" s="56"/>
      <c r="F263" s="56"/>
      <c r="G263" s="56"/>
    </row>
    <row r="266" spans="1:7" x14ac:dyDescent="0.3">
      <c r="A266" s="444"/>
      <c r="B266" s="445"/>
      <c r="C266" s="445"/>
    </row>
    <row r="267" spans="1:7" x14ac:dyDescent="0.3">
      <c r="A267" s="58"/>
      <c r="B267" s="59"/>
      <c r="D267" s="60"/>
      <c r="E267" s="60"/>
      <c r="F267" s="61"/>
      <c r="G267" s="62"/>
    </row>
    <row r="268" spans="1:7" x14ac:dyDescent="0.3">
      <c r="A268" s="58"/>
      <c r="B268" s="63"/>
      <c r="C268" s="64"/>
      <c r="D268" s="64"/>
      <c r="E268" s="64"/>
      <c r="F268" s="65"/>
      <c r="G268" s="66"/>
    </row>
    <row r="269" spans="1:7" x14ac:dyDescent="0.3">
      <c r="A269" s="67"/>
      <c r="B269" s="67"/>
      <c r="C269" s="68"/>
      <c r="D269" s="68"/>
      <c r="E269" s="68"/>
      <c r="F269" s="69"/>
      <c r="G269" s="70"/>
    </row>
    <row r="270" spans="1:7" x14ac:dyDescent="0.3">
      <c r="A270" s="67"/>
      <c r="B270" s="104"/>
      <c r="C270" s="68"/>
      <c r="D270" s="68"/>
      <c r="E270" s="81"/>
      <c r="F270" s="69"/>
      <c r="G270" s="70"/>
    </row>
    <row r="271" spans="1:7" x14ac:dyDescent="0.3">
      <c r="A271" s="67"/>
      <c r="B271" s="71"/>
      <c r="C271" s="68"/>
      <c r="D271" s="68"/>
      <c r="E271" s="68"/>
      <c r="F271" s="69"/>
      <c r="G271" s="69"/>
    </row>
    <row r="272" spans="1:7" x14ac:dyDescent="0.3">
      <c r="A272" s="67"/>
      <c r="B272" s="71"/>
      <c r="C272" s="68"/>
      <c r="D272" s="68"/>
      <c r="E272" s="68"/>
      <c r="F272" s="69"/>
      <c r="G272" s="70"/>
    </row>
    <row r="273" spans="1:7" x14ac:dyDescent="0.3">
      <c r="A273" s="67"/>
      <c r="B273" s="71"/>
      <c r="C273" s="68"/>
      <c r="D273" s="68"/>
      <c r="E273" s="68"/>
      <c r="F273" s="69"/>
      <c r="G273" s="70"/>
    </row>
    <row r="274" spans="1:7" x14ac:dyDescent="0.3">
      <c r="A274" s="67"/>
      <c r="B274" s="71"/>
      <c r="C274" s="68"/>
      <c r="D274" s="68"/>
      <c r="E274" s="68"/>
      <c r="F274" s="69"/>
      <c r="G274" s="70"/>
    </row>
    <row r="275" spans="1:7" x14ac:dyDescent="0.3">
      <c r="A275" s="67"/>
      <c r="B275" s="67"/>
      <c r="C275" s="68"/>
      <c r="D275" s="68"/>
      <c r="E275" s="68"/>
      <c r="F275" s="69"/>
      <c r="G275" s="70"/>
    </row>
    <row r="276" spans="1:7" x14ac:dyDescent="0.3">
      <c r="A276" s="67"/>
      <c r="B276" s="71"/>
      <c r="C276" s="68"/>
      <c r="D276" s="68"/>
      <c r="E276" s="68"/>
      <c r="F276" s="69"/>
      <c r="G276" s="70"/>
    </row>
    <row r="277" spans="1:7" x14ac:dyDescent="0.3">
      <c r="A277" s="67"/>
      <c r="B277" s="71"/>
      <c r="C277" s="68"/>
      <c r="D277" s="68"/>
      <c r="E277" s="68"/>
      <c r="F277" s="69"/>
      <c r="G277" s="70"/>
    </row>
    <row r="278" spans="1:7" x14ac:dyDescent="0.3">
      <c r="A278" s="67"/>
      <c r="B278" s="71"/>
      <c r="C278" s="68"/>
      <c r="D278" s="68"/>
      <c r="E278" s="68"/>
      <c r="F278" s="69"/>
      <c r="G278" s="70"/>
    </row>
    <row r="279" spans="1:7" x14ac:dyDescent="0.3">
      <c r="A279" s="105"/>
      <c r="B279" s="71"/>
      <c r="C279" s="68"/>
      <c r="D279" s="68"/>
      <c r="E279" s="68"/>
      <c r="F279" s="69"/>
      <c r="G279" s="70"/>
    </row>
    <row r="280" spans="1:7" x14ac:dyDescent="0.3">
      <c r="A280" s="67"/>
      <c r="B280" s="71"/>
      <c r="C280" s="68"/>
      <c r="D280" s="68"/>
      <c r="E280" s="68"/>
      <c r="F280" s="69"/>
      <c r="G280" s="70"/>
    </row>
    <row r="281" spans="1:7" x14ac:dyDescent="0.3">
      <c r="A281" s="67"/>
      <c r="B281" s="71"/>
      <c r="C281" s="68"/>
      <c r="D281" s="68"/>
      <c r="E281" s="75"/>
      <c r="F281" s="69"/>
      <c r="G281" s="70"/>
    </row>
    <row r="282" spans="1:7" x14ac:dyDescent="0.3">
      <c r="A282" s="67"/>
      <c r="B282" s="71"/>
      <c r="C282" s="68"/>
      <c r="D282" s="68"/>
      <c r="E282" s="75"/>
      <c r="F282" s="69"/>
      <c r="G282" s="70"/>
    </row>
    <row r="283" spans="1:7" x14ac:dyDescent="0.3">
      <c r="A283" s="67"/>
      <c r="B283" s="71"/>
      <c r="C283" s="68"/>
      <c r="D283" s="68"/>
      <c r="E283" s="75"/>
      <c r="F283" s="69"/>
      <c r="G283" s="70"/>
    </row>
    <row r="284" spans="1:7" x14ac:dyDescent="0.3">
      <c r="A284" s="67"/>
      <c r="B284" s="71"/>
      <c r="C284" s="68"/>
      <c r="D284" s="68"/>
      <c r="E284" s="75"/>
      <c r="F284" s="69"/>
      <c r="G284" s="70"/>
    </row>
    <row r="285" spans="1:7" x14ac:dyDescent="0.3">
      <c r="A285" s="67"/>
      <c r="B285" s="71"/>
      <c r="C285" s="74"/>
      <c r="D285" s="68"/>
      <c r="E285" s="75"/>
      <c r="F285" s="69"/>
      <c r="G285" s="70"/>
    </row>
    <row r="286" spans="1:7" x14ac:dyDescent="0.3">
      <c r="A286" s="67"/>
      <c r="B286" s="67"/>
      <c r="C286" s="68"/>
      <c r="D286" s="68"/>
      <c r="E286" s="68"/>
      <c r="F286" s="69"/>
      <c r="G286" s="70"/>
    </row>
    <row r="287" spans="1:7" x14ac:dyDescent="0.3">
      <c r="A287" s="67"/>
      <c r="B287" s="67"/>
      <c r="C287" s="68"/>
      <c r="D287" s="77"/>
      <c r="E287" s="68"/>
      <c r="F287" s="69"/>
      <c r="G287" s="70"/>
    </row>
    <row r="288" spans="1:7" x14ac:dyDescent="0.3">
      <c r="A288" s="67"/>
      <c r="B288" s="71"/>
      <c r="C288" s="74"/>
      <c r="D288" s="74"/>
      <c r="E288" s="75"/>
      <c r="F288" s="69"/>
      <c r="G288" s="70"/>
    </row>
    <row r="289" spans="1:7" x14ac:dyDescent="0.3">
      <c r="A289" s="67"/>
      <c r="B289" s="71"/>
      <c r="C289" s="74"/>
      <c r="D289" s="74"/>
      <c r="E289" s="75"/>
      <c r="F289" s="69"/>
      <c r="G289" s="70"/>
    </row>
    <row r="290" spans="1:7" x14ac:dyDescent="0.3">
      <c r="A290" s="71"/>
      <c r="B290" s="71"/>
      <c r="C290" s="106"/>
      <c r="D290" s="74"/>
      <c r="E290" s="106"/>
      <c r="F290" s="69"/>
      <c r="G290" s="70"/>
    </row>
    <row r="291" spans="1:7" x14ac:dyDescent="0.3">
      <c r="A291" s="71"/>
      <c r="B291" s="71"/>
      <c r="C291" s="74"/>
      <c r="D291" s="74"/>
      <c r="E291" s="74"/>
      <c r="F291" s="69"/>
      <c r="G291" s="70"/>
    </row>
    <row r="292" spans="1:7" x14ac:dyDescent="0.3">
      <c r="A292" s="67"/>
      <c r="B292" s="78"/>
      <c r="C292" s="68"/>
      <c r="D292" s="68"/>
      <c r="E292" s="68"/>
      <c r="F292" s="69"/>
      <c r="G292" s="70"/>
    </row>
    <row r="293" spans="1:7" x14ac:dyDescent="0.3">
      <c r="A293" s="67"/>
      <c r="B293" s="78"/>
      <c r="C293" s="68"/>
      <c r="D293" s="68"/>
      <c r="E293" s="68"/>
      <c r="F293" s="69"/>
      <c r="G293" s="70"/>
    </row>
    <row r="294" spans="1:7" x14ac:dyDescent="0.3">
      <c r="A294" s="67"/>
      <c r="B294" s="78"/>
      <c r="C294" s="68"/>
      <c r="D294" s="68"/>
      <c r="E294" s="68"/>
      <c r="F294" s="79"/>
      <c r="G294" s="79"/>
    </row>
    <row r="295" spans="1:7" x14ac:dyDescent="0.3">
      <c r="A295" s="67"/>
      <c r="B295" s="67"/>
      <c r="C295" s="68"/>
      <c r="D295" s="68"/>
      <c r="E295" s="68"/>
      <c r="F295" s="79"/>
      <c r="G295" s="79"/>
    </row>
    <row r="296" spans="1:7" x14ac:dyDescent="0.3">
      <c r="A296" s="67"/>
      <c r="B296" s="67"/>
      <c r="C296" s="68"/>
      <c r="D296" s="68"/>
      <c r="E296" s="68"/>
      <c r="F296" s="69"/>
      <c r="G296" s="70"/>
    </row>
    <row r="297" spans="1:7" x14ac:dyDescent="0.3">
      <c r="A297" s="71"/>
      <c r="B297" s="73"/>
      <c r="C297" s="80"/>
      <c r="D297" s="80"/>
      <c r="E297" s="75"/>
      <c r="F297" s="69"/>
      <c r="G297" s="70"/>
    </row>
    <row r="298" spans="1:7" x14ac:dyDescent="0.3">
      <c r="A298" s="71"/>
      <c r="C298" s="107"/>
      <c r="D298" s="108"/>
      <c r="E298" s="109"/>
    </row>
    <row r="299" spans="1:7" x14ac:dyDescent="0.3">
      <c r="A299" s="58"/>
      <c r="C299" s="107"/>
      <c r="D299" s="108"/>
      <c r="E299" s="109"/>
    </row>
    <row r="300" spans="1:7" x14ac:dyDescent="0.3">
      <c r="A300" s="67"/>
      <c r="B300" s="67"/>
      <c r="C300" s="110"/>
      <c r="D300" s="68"/>
      <c r="E300" s="75"/>
      <c r="F300" s="69"/>
      <c r="G300" s="70"/>
    </row>
    <row r="301" spans="1:7" x14ac:dyDescent="0.3">
      <c r="A301" s="67"/>
      <c r="B301" s="67"/>
      <c r="C301" s="110"/>
      <c r="D301" s="111"/>
      <c r="E301" s="75"/>
      <c r="F301" s="69"/>
      <c r="G301" s="70"/>
    </row>
    <row r="302" spans="1:7" x14ac:dyDescent="0.3">
      <c r="A302" s="67"/>
      <c r="C302" s="110"/>
      <c r="D302" s="111"/>
    </row>
    <row r="303" spans="1:7" x14ac:dyDescent="0.3">
      <c r="A303" s="58"/>
      <c r="B303" s="84"/>
      <c r="C303" s="85"/>
      <c r="D303" s="86"/>
      <c r="E303" s="87"/>
      <c r="F303" s="88"/>
      <c r="G303" s="88"/>
    </row>
    <row r="304" spans="1:7" x14ac:dyDescent="0.3">
      <c r="A304" s="73"/>
      <c r="B304" s="73"/>
      <c r="C304" s="80"/>
      <c r="D304" s="75"/>
      <c r="E304" s="75"/>
      <c r="F304" s="79"/>
      <c r="G304" s="79"/>
    </row>
    <row r="305" spans="1:7" x14ac:dyDescent="0.3">
      <c r="A305" s="73"/>
      <c r="B305" s="73"/>
      <c r="C305" s="80"/>
      <c r="D305" s="81"/>
      <c r="E305" s="75"/>
      <c r="F305" s="79"/>
      <c r="G305" s="79"/>
    </row>
    <row r="306" spans="1:7" x14ac:dyDescent="0.3">
      <c r="A306" s="73"/>
      <c r="B306" s="73"/>
      <c r="C306" s="80"/>
      <c r="D306" s="81"/>
      <c r="E306" s="75"/>
      <c r="F306" s="69"/>
      <c r="G306" s="70"/>
    </row>
    <row r="307" spans="1:7" x14ac:dyDescent="0.3">
      <c r="A307" s="73"/>
      <c r="B307" s="73"/>
      <c r="C307" s="80"/>
      <c r="D307" s="81"/>
      <c r="E307" s="75"/>
      <c r="F307" s="79"/>
      <c r="G307" s="79"/>
    </row>
    <row r="308" spans="1:7" x14ac:dyDescent="0.3">
      <c r="A308" s="73"/>
      <c r="B308" s="73"/>
      <c r="C308" s="80"/>
      <c r="D308" s="81"/>
      <c r="E308" s="75"/>
      <c r="F308" s="79"/>
      <c r="G308" s="79"/>
    </row>
    <row r="309" spans="1:7" x14ac:dyDescent="0.3">
      <c r="A309" s="73"/>
      <c r="B309" s="73"/>
      <c r="C309" s="80"/>
      <c r="D309" s="80"/>
      <c r="E309" s="75"/>
      <c r="F309" s="69"/>
      <c r="G309" s="69"/>
    </row>
    <row r="310" spans="1:7" x14ac:dyDescent="0.3">
      <c r="A310" s="73"/>
      <c r="B310" s="73"/>
      <c r="C310" s="80"/>
      <c r="D310" s="80"/>
      <c r="E310" s="75"/>
      <c r="F310" s="69"/>
      <c r="G310" s="69"/>
    </row>
    <row r="311" spans="1:7" x14ac:dyDescent="0.3">
      <c r="A311" s="73"/>
      <c r="B311" s="73"/>
      <c r="C311" s="80"/>
      <c r="D311" s="80"/>
      <c r="E311" s="75"/>
      <c r="F311" s="69"/>
      <c r="G311" s="69"/>
    </row>
    <row r="312" spans="1:7" x14ac:dyDescent="0.3">
      <c r="A312" s="73"/>
      <c r="B312" s="73"/>
      <c r="C312" s="80"/>
      <c r="D312" s="80"/>
      <c r="E312" s="75"/>
      <c r="F312" s="69"/>
      <c r="G312" s="69"/>
    </row>
    <row r="313" spans="1:7" x14ac:dyDescent="0.3">
      <c r="A313" s="73"/>
      <c r="B313" s="73"/>
      <c r="C313" s="80"/>
      <c r="D313" s="80"/>
      <c r="E313" s="75"/>
      <c r="F313" s="69"/>
      <c r="G313" s="69"/>
    </row>
    <row r="314" spans="1:7" x14ac:dyDescent="0.3">
      <c r="A314" s="73"/>
      <c r="B314" s="73"/>
      <c r="C314" s="80"/>
      <c r="D314" s="80"/>
      <c r="E314" s="75"/>
      <c r="F314" s="69"/>
      <c r="G314" s="69"/>
    </row>
    <row r="315" spans="1:7" x14ac:dyDescent="0.3">
      <c r="A315" s="73"/>
      <c r="B315" s="73"/>
      <c r="C315" s="80"/>
      <c r="D315" s="80"/>
      <c r="E315" s="75"/>
      <c r="F315" s="69"/>
      <c r="G315" s="70"/>
    </row>
    <row r="316" spans="1:7" x14ac:dyDescent="0.3">
      <c r="A316" s="78"/>
      <c r="B316" s="73"/>
      <c r="C316" s="81"/>
      <c r="D316" s="81"/>
      <c r="E316" s="81"/>
      <c r="F316" s="79"/>
    </row>
    <row r="317" spans="1:7" ht="15" thickBot="1" x14ac:dyDescent="0.35">
      <c r="A317" s="89"/>
      <c r="B317" s="84"/>
      <c r="C317" s="90"/>
      <c r="E317" s="90"/>
      <c r="F317" s="66"/>
      <c r="G317" s="102"/>
    </row>
    <row r="318" spans="1:7" ht="15" thickTop="1" x14ac:dyDescent="0.25">
      <c r="A318" s="95"/>
      <c r="B318" s="92"/>
      <c r="C318" s="56"/>
      <c r="D318" s="56"/>
      <c r="E318" s="56"/>
      <c r="F318" s="93"/>
      <c r="G318" s="94"/>
    </row>
    <row r="319" spans="1:7" x14ac:dyDescent="0.25">
      <c r="A319" s="96"/>
      <c r="B319" s="96"/>
      <c r="C319" s="56"/>
      <c r="D319" s="56"/>
      <c r="E319" s="56"/>
      <c r="F319" s="97"/>
      <c r="G319" s="98"/>
    </row>
    <row r="320" spans="1:7" x14ac:dyDescent="0.25">
      <c r="A320" s="96"/>
      <c r="B320" s="96"/>
      <c r="C320" s="56"/>
      <c r="D320" s="99"/>
      <c r="E320" s="75"/>
      <c r="F320" s="100"/>
      <c r="G320" s="101"/>
    </row>
    <row r="321" spans="1:7" x14ac:dyDescent="0.25">
      <c r="A321" s="96"/>
      <c r="B321" s="96"/>
      <c r="C321" s="56"/>
      <c r="D321" s="99"/>
      <c r="E321" s="75"/>
      <c r="F321" s="100"/>
      <c r="G321" s="101"/>
    </row>
    <row r="322" spans="1:7" x14ac:dyDescent="0.25">
      <c r="A322" s="96"/>
      <c r="B322" s="96"/>
      <c r="C322" s="56"/>
      <c r="D322" s="99"/>
      <c r="E322" s="75"/>
      <c r="F322" s="100"/>
      <c r="G322" s="101"/>
    </row>
    <row r="323" spans="1:7" x14ac:dyDescent="0.25">
      <c r="A323" s="96"/>
      <c r="B323" s="96"/>
      <c r="C323" s="56"/>
      <c r="D323" s="99"/>
      <c r="E323" s="75"/>
      <c r="F323" s="100"/>
      <c r="G323" s="101"/>
    </row>
    <row r="324" spans="1:7" x14ac:dyDescent="0.25">
      <c r="A324" s="96"/>
      <c r="B324" s="96"/>
      <c r="C324" s="56"/>
      <c r="D324" s="99"/>
      <c r="E324" s="75"/>
      <c r="F324" s="100"/>
      <c r="G324" s="101"/>
    </row>
    <row r="325" spans="1:7" x14ac:dyDescent="0.25">
      <c r="A325" s="96"/>
      <c r="B325" s="96"/>
      <c r="C325" s="56"/>
      <c r="D325" s="99"/>
      <c r="E325" s="75"/>
      <c r="F325" s="100"/>
      <c r="G325" s="101"/>
    </row>
    <row r="326" spans="1:7" x14ac:dyDescent="0.25">
      <c r="A326" s="96"/>
      <c r="B326" s="96"/>
      <c r="C326" s="56"/>
      <c r="D326" s="99"/>
      <c r="E326" s="75"/>
      <c r="F326" s="100"/>
      <c r="G326" s="101"/>
    </row>
    <row r="327" spans="1:7" ht="15" thickBot="1" x14ac:dyDescent="0.35">
      <c r="A327" s="56"/>
      <c r="B327" s="92"/>
      <c r="C327" s="56"/>
      <c r="D327" s="99"/>
      <c r="E327" s="66"/>
      <c r="F327" s="66"/>
      <c r="G327" s="102"/>
    </row>
    <row r="328" spans="1:7" ht="15" thickTop="1" x14ac:dyDescent="0.3">
      <c r="A328" s="56"/>
      <c r="B328" s="56"/>
      <c r="C328" s="56"/>
      <c r="D328" s="99"/>
      <c r="E328" s="66"/>
      <c r="F328" s="66"/>
      <c r="G328" s="99"/>
    </row>
    <row r="329" spans="1:7" ht="15" thickBot="1" x14ac:dyDescent="0.35">
      <c r="A329" s="56"/>
      <c r="B329" s="56"/>
      <c r="C329" s="56"/>
      <c r="D329" s="99"/>
      <c r="E329" s="66"/>
      <c r="F329" s="66"/>
      <c r="G329" s="103"/>
    </row>
    <row r="330" spans="1:7" ht="15" thickTop="1" x14ac:dyDescent="0.25">
      <c r="A330" s="56"/>
      <c r="B330" s="56"/>
      <c r="C330" s="56"/>
      <c r="D330" s="56"/>
      <c r="E330" s="56"/>
      <c r="F330" s="56"/>
      <c r="G330" s="56"/>
    </row>
  </sheetData>
  <mergeCells count="7">
    <mergeCell ref="A1:I1"/>
    <mergeCell ref="A131:C131"/>
    <mergeCell ref="A199:C199"/>
    <mergeCell ref="A266:C266"/>
    <mergeCell ref="A2:I2"/>
    <mergeCell ref="A3:I3"/>
    <mergeCell ref="E118:F118"/>
  </mergeCells>
  <pageMargins left="0.7" right="0.7" top="0.75" bottom="0.75" header="0.3" footer="0.3"/>
  <pageSetup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236220</xdr:colOff>
                    <xdr:row>4</xdr:row>
                    <xdr:rowOff>335280</xdr:rowOff>
                  </from>
                  <to>
                    <xdr:col>8</xdr:col>
                    <xdr:colOff>449580</xdr:colOff>
                    <xdr:row>6</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708660</xdr:colOff>
                    <xdr:row>4</xdr:row>
                    <xdr:rowOff>335280</xdr:rowOff>
                  </from>
                  <to>
                    <xdr:col>7</xdr:col>
                    <xdr:colOff>914400</xdr:colOff>
                    <xdr:row>6</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236220</xdr:colOff>
                    <xdr:row>5</xdr:row>
                    <xdr:rowOff>266700</xdr:rowOff>
                  </from>
                  <to>
                    <xdr:col>8</xdr:col>
                    <xdr:colOff>449580</xdr:colOff>
                    <xdr:row>7</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708660</xdr:colOff>
                    <xdr:row>5</xdr:row>
                    <xdr:rowOff>266700</xdr:rowOff>
                  </from>
                  <to>
                    <xdr:col>7</xdr:col>
                    <xdr:colOff>914400</xdr:colOff>
                    <xdr:row>7</xdr:row>
                    <xdr:rowOff>45720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708660</xdr:colOff>
                    <xdr:row>6</xdr:row>
                    <xdr:rowOff>266700</xdr:rowOff>
                  </from>
                  <to>
                    <xdr:col>7</xdr:col>
                    <xdr:colOff>914400</xdr:colOff>
                    <xdr:row>8</xdr:row>
                    <xdr:rowOff>45720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708660</xdr:colOff>
                    <xdr:row>7</xdr:row>
                    <xdr:rowOff>266700</xdr:rowOff>
                  </from>
                  <to>
                    <xdr:col>7</xdr:col>
                    <xdr:colOff>914400</xdr:colOff>
                    <xdr:row>9</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708660</xdr:colOff>
                    <xdr:row>8</xdr:row>
                    <xdr:rowOff>266700</xdr:rowOff>
                  </from>
                  <to>
                    <xdr:col>7</xdr:col>
                    <xdr:colOff>914400</xdr:colOff>
                    <xdr:row>10</xdr:row>
                    <xdr:rowOff>45720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708660</xdr:colOff>
                    <xdr:row>9</xdr:row>
                    <xdr:rowOff>266700</xdr:rowOff>
                  </from>
                  <to>
                    <xdr:col>7</xdr:col>
                    <xdr:colOff>914400</xdr:colOff>
                    <xdr:row>11</xdr:row>
                    <xdr:rowOff>45720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708660</xdr:colOff>
                    <xdr:row>10</xdr:row>
                    <xdr:rowOff>266700</xdr:rowOff>
                  </from>
                  <to>
                    <xdr:col>7</xdr:col>
                    <xdr:colOff>914400</xdr:colOff>
                    <xdr:row>12</xdr:row>
                    <xdr:rowOff>60960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708660</xdr:colOff>
                    <xdr:row>11</xdr:row>
                    <xdr:rowOff>266700</xdr:rowOff>
                  </from>
                  <to>
                    <xdr:col>7</xdr:col>
                    <xdr:colOff>914400</xdr:colOff>
                    <xdr:row>13</xdr:row>
                    <xdr:rowOff>45720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708660</xdr:colOff>
                    <xdr:row>12</xdr:row>
                    <xdr:rowOff>266700</xdr:rowOff>
                  </from>
                  <to>
                    <xdr:col>7</xdr:col>
                    <xdr:colOff>914400</xdr:colOff>
                    <xdr:row>14</xdr:row>
                    <xdr:rowOff>45720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708660</xdr:colOff>
                    <xdr:row>13</xdr:row>
                    <xdr:rowOff>266700</xdr:rowOff>
                  </from>
                  <to>
                    <xdr:col>7</xdr:col>
                    <xdr:colOff>914400</xdr:colOff>
                    <xdr:row>15</xdr:row>
                    <xdr:rowOff>45720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708660</xdr:colOff>
                    <xdr:row>14</xdr:row>
                    <xdr:rowOff>266700</xdr:rowOff>
                  </from>
                  <to>
                    <xdr:col>7</xdr:col>
                    <xdr:colOff>914400</xdr:colOff>
                    <xdr:row>16</xdr:row>
                    <xdr:rowOff>45720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708660</xdr:colOff>
                    <xdr:row>15</xdr:row>
                    <xdr:rowOff>266700</xdr:rowOff>
                  </from>
                  <to>
                    <xdr:col>7</xdr:col>
                    <xdr:colOff>914400</xdr:colOff>
                    <xdr:row>17</xdr:row>
                    <xdr:rowOff>45720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708660</xdr:colOff>
                    <xdr:row>16</xdr:row>
                    <xdr:rowOff>266700</xdr:rowOff>
                  </from>
                  <to>
                    <xdr:col>7</xdr:col>
                    <xdr:colOff>914400</xdr:colOff>
                    <xdr:row>18</xdr:row>
                    <xdr:rowOff>45720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708660</xdr:colOff>
                    <xdr:row>17</xdr:row>
                    <xdr:rowOff>266700</xdr:rowOff>
                  </from>
                  <to>
                    <xdr:col>7</xdr:col>
                    <xdr:colOff>914400</xdr:colOff>
                    <xdr:row>19</xdr:row>
                    <xdr:rowOff>45720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708660</xdr:colOff>
                    <xdr:row>18</xdr:row>
                    <xdr:rowOff>266700</xdr:rowOff>
                  </from>
                  <to>
                    <xdr:col>7</xdr:col>
                    <xdr:colOff>914400</xdr:colOff>
                    <xdr:row>20</xdr:row>
                    <xdr:rowOff>45720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708660</xdr:colOff>
                    <xdr:row>19</xdr:row>
                    <xdr:rowOff>266700</xdr:rowOff>
                  </from>
                  <to>
                    <xdr:col>7</xdr:col>
                    <xdr:colOff>914400</xdr:colOff>
                    <xdr:row>21</xdr:row>
                    <xdr:rowOff>45720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708660</xdr:colOff>
                    <xdr:row>20</xdr:row>
                    <xdr:rowOff>266700</xdr:rowOff>
                  </from>
                  <to>
                    <xdr:col>7</xdr:col>
                    <xdr:colOff>914400</xdr:colOff>
                    <xdr:row>22</xdr:row>
                    <xdr:rowOff>45720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708660</xdr:colOff>
                    <xdr:row>21</xdr:row>
                    <xdr:rowOff>266700</xdr:rowOff>
                  </from>
                  <to>
                    <xdr:col>7</xdr:col>
                    <xdr:colOff>914400</xdr:colOff>
                    <xdr:row>23</xdr:row>
                    <xdr:rowOff>45720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708660</xdr:colOff>
                    <xdr:row>22</xdr:row>
                    <xdr:rowOff>266700</xdr:rowOff>
                  </from>
                  <to>
                    <xdr:col>7</xdr:col>
                    <xdr:colOff>914400</xdr:colOff>
                    <xdr:row>24</xdr:row>
                    <xdr:rowOff>45720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708660</xdr:colOff>
                    <xdr:row>23</xdr:row>
                    <xdr:rowOff>266700</xdr:rowOff>
                  </from>
                  <to>
                    <xdr:col>7</xdr:col>
                    <xdr:colOff>914400</xdr:colOff>
                    <xdr:row>25</xdr:row>
                    <xdr:rowOff>45720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708660</xdr:colOff>
                    <xdr:row>24</xdr:row>
                    <xdr:rowOff>266700</xdr:rowOff>
                  </from>
                  <to>
                    <xdr:col>7</xdr:col>
                    <xdr:colOff>914400</xdr:colOff>
                    <xdr:row>25</xdr:row>
                    <xdr:rowOff>213360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7</xdr:col>
                    <xdr:colOff>708660</xdr:colOff>
                    <xdr:row>26</xdr:row>
                    <xdr:rowOff>350520</xdr:rowOff>
                  </from>
                  <to>
                    <xdr:col>7</xdr:col>
                    <xdr:colOff>914400</xdr:colOff>
                    <xdr:row>28</xdr:row>
                    <xdr:rowOff>22860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708660</xdr:colOff>
                    <xdr:row>27</xdr:row>
                    <xdr:rowOff>266700</xdr:rowOff>
                  </from>
                  <to>
                    <xdr:col>7</xdr:col>
                    <xdr:colOff>914400</xdr:colOff>
                    <xdr:row>29</xdr:row>
                    <xdr:rowOff>45720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7</xdr:col>
                    <xdr:colOff>708660</xdr:colOff>
                    <xdr:row>28</xdr:row>
                    <xdr:rowOff>266700</xdr:rowOff>
                  </from>
                  <to>
                    <xdr:col>7</xdr:col>
                    <xdr:colOff>914400</xdr:colOff>
                    <xdr:row>30</xdr:row>
                    <xdr:rowOff>45720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7</xdr:col>
                    <xdr:colOff>708660</xdr:colOff>
                    <xdr:row>29</xdr:row>
                    <xdr:rowOff>266700</xdr:rowOff>
                  </from>
                  <to>
                    <xdr:col>7</xdr:col>
                    <xdr:colOff>914400</xdr:colOff>
                    <xdr:row>31</xdr:row>
                    <xdr:rowOff>45720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7</xdr:col>
                    <xdr:colOff>708660</xdr:colOff>
                    <xdr:row>30</xdr:row>
                    <xdr:rowOff>266700</xdr:rowOff>
                  </from>
                  <to>
                    <xdr:col>7</xdr:col>
                    <xdr:colOff>914400</xdr:colOff>
                    <xdr:row>32</xdr:row>
                    <xdr:rowOff>45720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7</xdr:col>
                    <xdr:colOff>708660</xdr:colOff>
                    <xdr:row>31</xdr:row>
                    <xdr:rowOff>266700</xdr:rowOff>
                  </from>
                  <to>
                    <xdr:col>7</xdr:col>
                    <xdr:colOff>914400</xdr:colOff>
                    <xdr:row>33</xdr:row>
                    <xdr:rowOff>45720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7</xdr:col>
                    <xdr:colOff>708660</xdr:colOff>
                    <xdr:row>32</xdr:row>
                    <xdr:rowOff>266700</xdr:rowOff>
                  </from>
                  <to>
                    <xdr:col>7</xdr:col>
                    <xdr:colOff>914400</xdr:colOff>
                    <xdr:row>34</xdr:row>
                    <xdr:rowOff>45720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7</xdr:col>
                    <xdr:colOff>708660</xdr:colOff>
                    <xdr:row>33</xdr:row>
                    <xdr:rowOff>266700</xdr:rowOff>
                  </from>
                  <to>
                    <xdr:col>7</xdr:col>
                    <xdr:colOff>914400</xdr:colOff>
                    <xdr:row>35</xdr:row>
                    <xdr:rowOff>45720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7</xdr:col>
                    <xdr:colOff>708660</xdr:colOff>
                    <xdr:row>34</xdr:row>
                    <xdr:rowOff>266700</xdr:rowOff>
                  </from>
                  <to>
                    <xdr:col>7</xdr:col>
                    <xdr:colOff>914400</xdr:colOff>
                    <xdr:row>36</xdr:row>
                    <xdr:rowOff>45720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7</xdr:col>
                    <xdr:colOff>708660</xdr:colOff>
                    <xdr:row>35</xdr:row>
                    <xdr:rowOff>266700</xdr:rowOff>
                  </from>
                  <to>
                    <xdr:col>7</xdr:col>
                    <xdr:colOff>914400</xdr:colOff>
                    <xdr:row>37</xdr:row>
                    <xdr:rowOff>45720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7</xdr:col>
                    <xdr:colOff>708660</xdr:colOff>
                    <xdr:row>36</xdr:row>
                    <xdr:rowOff>266700</xdr:rowOff>
                  </from>
                  <to>
                    <xdr:col>7</xdr:col>
                    <xdr:colOff>914400</xdr:colOff>
                    <xdr:row>37</xdr:row>
                    <xdr:rowOff>213360</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7</xdr:col>
                    <xdr:colOff>708660</xdr:colOff>
                    <xdr:row>38</xdr:row>
                    <xdr:rowOff>266700</xdr:rowOff>
                  </from>
                  <to>
                    <xdr:col>7</xdr:col>
                    <xdr:colOff>914400</xdr:colOff>
                    <xdr:row>39</xdr:row>
                    <xdr:rowOff>213360</xdr:rowOff>
                  </to>
                </anchor>
              </controlPr>
            </control>
          </mc:Choice>
        </mc:AlternateContent>
        <mc:AlternateContent xmlns:mc="http://schemas.openxmlformats.org/markup-compatibility/2006">
          <mc:Choice Requires="x14">
            <control shapeId="2087" r:id="rId39" name="Check Box 39">
              <controlPr defaultSize="0" autoFill="0" autoLine="0" autoPict="0">
                <anchor moveWithCells="1">
                  <from>
                    <xdr:col>7</xdr:col>
                    <xdr:colOff>708660</xdr:colOff>
                    <xdr:row>39</xdr:row>
                    <xdr:rowOff>266700</xdr:rowOff>
                  </from>
                  <to>
                    <xdr:col>7</xdr:col>
                    <xdr:colOff>914400</xdr:colOff>
                    <xdr:row>40</xdr:row>
                    <xdr:rowOff>213360</xdr:rowOff>
                  </to>
                </anchor>
              </controlPr>
            </control>
          </mc:Choice>
        </mc:AlternateContent>
        <mc:AlternateContent xmlns:mc="http://schemas.openxmlformats.org/markup-compatibility/2006">
          <mc:Choice Requires="x14">
            <control shapeId="2088" r:id="rId40" name="Check Box 40">
              <controlPr defaultSize="0" autoFill="0" autoLine="0" autoPict="0">
                <anchor moveWithCells="1">
                  <from>
                    <xdr:col>7</xdr:col>
                    <xdr:colOff>708660</xdr:colOff>
                    <xdr:row>40</xdr:row>
                    <xdr:rowOff>266700</xdr:rowOff>
                  </from>
                  <to>
                    <xdr:col>7</xdr:col>
                    <xdr:colOff>914400</xdr:colOff>
                    <xdr:row>41</xdr:row>
                    <xdr:rowOff>213360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7</xdr:col>
                    <xdr:colOff>708660</xdr:colOff>
                    <xdr:row>41</xdr:row>
                    <xdr:rowOff>266700</xdr:rowOff>
                  </from>
                  <to>
                    <xdr:col>7</xdr:col>
                    <xdr:colOff>914400</xdr:colOff>
                    <xdr:row>42</xdr:row>
                    <xdr:rowOff>213360</xdr:rowOff>
                  </to>
                </anchor>
              </controlPr>
            </control>
          </mc:Choice>
        </mc:AlternateContent>
        <mc:AlternateContent xmlns:mc="http://schemas.openxmlformats.org/markup-compatibility/2006">
          <mc:Choice Requires="x14">
            <control shapeId="2090" r:id="rId42" name="Check Box 42">
              <controlPr defaultSize="0" autoFill="0" autoLine="0" autoPict="0">
                <anchor moveWithCells="1">
                  <from>
                    <xdr:col>7</xdr:col>
                    <xdr:colOff>708660</xdr:colOff>
                    <xdr:row>42</xdr:row>
                    <xdr:rowOff>266700</xdr:rowOff>
                  </from>
                  <to>
                    <xdr:col>7</xdr:col>
                    <xdr:colOff>914400</xdr:colOff>
                    <xdr:row>43</xdr:row>
                    <xdr:rowOff>213360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7</xdr:col>
                    <xdr:colOff>708660</xdr:colOff>
                    <xdr:row>43</xdr:row>
                    <xdr:rowOff>266700</xdr:rowOff>
                  </from>
                  <to>
                    <xdr:col>7</xdr:col>
                    <xdr:colOff>914400</xdr:colOff>
                    <xdr:row>44</xdr:row>
                    <xdr:rowOff>213360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7</xdr:col>
                    <xdr:colOff>708660</xdr:colOff>
                    <xdr:row>44</xdr:row>
                    <xdr:rowOff>266700</xdr:rowOff>
                  </from>
                  <to>
                    <xdr:col>7</xdr:col>
                    <xdr:colOff>914400</xdr:colOff>
                    <xdr:row>45</xdr:row>
                    <xdr:rowOff>213360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7</xdr:col>
                    <xdr:colOff>708660</xdr:colOff>
                    <xdr:row>45</xdr:row>
                    <xdr:rowOff>266700</xdr:rowOff>
                  </from>
                  <to>
                    <xdr:col>7</xdr:col>
                    <xdr:colOff>914400</xdr:colOff>
                    <xdr:row>46</xdr:row>
                    <xdr:rowOff>213360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7</xdr:col>
                    <xdr:colOff>708660</xdr:colOff>
                    <xdr:row>46</xdr:row>
                    <xdr:rowOff>266700</xdr:rowOff>
                  </from>
                  <to>
                    <xdr:col>7</xdr:col>
                    <xdr:colOff>914400</xdr:colOff>
                    <xdr:row>47</xdr:row>
                    <xdr:rowOff>213360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7</xdr:col>
                    <xdr:colOff>708660</xdr:colOff>
                    <xdr:row>47</xdr:row>
                    <xdr:rowOff>266700</xdr:rowOff>
                  </from>
                  <to>
                    <xdr:col>7</xdr:col>
                    <xdr:colOff>914400</xdr:colOff>
                    <xdr:row>48</xdr:row>
                    <xdr:rowOff>213360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7</xdr:col>
                    <xdr:colOff>708660</xdr:colOff>
                    <xdr:row>48</xdr:row>
                    <xdr:rowOff>266700</xdr:rowOff>
                  </from>
                  <to>
                    <xdr:col>7</xdr:col>
                    <xdr:colOff>914400</xdr:colOff>
                    <xdr:row>49</xdr:row>
                    <xdr:rowOff>213360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7</xdr:col>
                    <xdr:colOff>708660</xdr:colOff>
                    <xdr:row>49</xdr:row>
                    <xdr:rowOff>266700</xdr:rowOff>
                  </from>
                  <to>
                    <xdr:col>7</xdr:col>
                    <xdr:colOff>914400</xdr:colOff>
                    <xdr:row>50</xdr:row>
                    <xdr:rowOff>213360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7</xdr:col>
                    <xdr:colOff>708660</xdr:colOff>
                    <xdr:row>51</xdr:row>
                    <xdr:rowOff>266700</xdr:rowOff>
                  </from>
                  <to>
                    <xdr:col>7</xdr:col>
                    <xdr:colOff>914400</xdr:colOff>
                    <xdr:row>53</xdr:row>
                    <xdr:rowOff>45720</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7</xdr:col>
                    <xdr:colOff>708660</xdr:colOff>
                    <xdr:row>52</xdr:row>
                    <xdr:rowOff>266700</xdr:rowOff>
                  </from>
                  <to>
                    <xdr:col>7</xdr:col>
                    <xdr:colOff>914400</xdr:colOff>
                    <xdr:row>53</xdr:row>
                    <xdr:rowOff>213360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7</xdr:col>
                    <xdr:colOff>708660</xdr:colOff>
                    <xdr:row>54</xdr:row>
                    <xdr:rowOff>266700</xdr:rowOff>
                  </from>
                  <to>
                    <xdr:col>7</xdr:col>
                    <xdr:colOff>914400</xdr:colOff>
                    <xdr:row>55</xdr:row>
                    <xdr:rowOff>213360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7</xdr:col>
                    <xdr:colOff>708660</xdr:colOff>
                    <xdr:row>56</xdr:row>
                    <xdr:rowOff>0</xdr:rowOff>
                  </from>
                  <to>
                    <xdr:col>7</xdr:col>
                    <xdr:colOff>914400</xdr:colOff>
                    <xdr:row>56</xdr:row>
                    <xdr:rowOff>213360</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from>
                    <xdr:col>7</xdr:col>
                    <xdr:colOff>708660</xdr:colOff>
                    <xdr:row>56</xdr:row>
                    <xdr:rowOff>266700</xdr:rowOff>
                  </from>
                  <to>
                    <xdr:col>7</xdr:col>
                    <xdr:colOff>914400</xdr:colOff>
                    <xdr:row>57</xdr:row>
                    <xdr:rowOff>213360</xdr:rowOff>
                  </to>
                </anchor>
              </controlPr>
            </control>
          </mc:Choice>
        </mc:AlternateContent>
        <mc:AlternateContent xmlns:mc="http://schemas.openxmlformats.org/markup-compatibility/2006">
          <mc:Choice Requires="x14">
            <control shapeId="2107" r:id="rId55" name="Check Box 59">
              <controlPr defaultSize="0" autoFill="0" autoLine="0" autoPict="0">
                <anchor moveWithCells="1">
                  <from>
                    <xdr:col>7</xdr:col>
                    <xdr:colOff>708660</xdr:colOff>
                    <xdr:row>57</xdr:row>
                    <xdr:rowOff>266700</xdr:rowOff>
                  </from>
                  <to>
                    <xdr:col>7</xdr:col>
                    <xdr:colOff>914400</xdr:colOff>
                    <xdr:row>58</xdr:row>
                    <xdr:rowOff>213360</xdr:rowOff>
                  </to>
                </anchor>
              </controlPr>
            </control>
          </mc:Choice>
        </mc:AlternateContent>
        <mc:AlternateContent xmlns:mc="http://schemas.openxmlformats.org/markup-compatibility/2006">
          <mc:Choice Requires="x14">
            <control shapeId="2108" r:id="rId56" name="Check Box 60">
              <controlPr defaultSize="0" autoFill="0" autoLine="0" autoPict="0">
                <anchor moveWithCells="1">
                  <from>
                    <xdr:col>7</xdr:col>
                    <xdr:colOff>708660</xdr:colOff>
                    <xdr:row>58</xdr:row>
                    <xdr:rowOff>266700</xdr:rowOff>
                  </from>
                  <to>
                    <xdr:col>7</xdr:col>
                    <xdr:colOff>914400</xdr:colOff>
                    <xdr:row>59</xdr:row>
                    <xdr:rowOff>213360</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8</xdr:col>
                    <xdr:colOff>236220</xdr:colOff>
                    <xdr:row>6</xdr:row>
                    <xdr:rowOff>266700</xdr:rowOff>
                  </from>
                  <to>
                    <xdr:col>8</xdr:col>
                    <xdr:colOff>449580</xdr:colOff>
                    <xdr:row>8</xdr:row>
                    <xdr:rowOff>45720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8</xdr:col>
                    <xdr:colOff>236220</xdr:colOff>
                    <xdr:row>7</xdr:row>
                    <xdr:rowOff>266700</xdr:rowOff>
                  </from>
                  <to>
                    <xdr:col>8</xdr:col>
                    <xdr:colOff>449580</xdr:colOff>
                    <xdr:row>9</xdr:row>
                    <xdr:rowOff>45720</xdr:rowOff>
                  </to>
                </anchor>
              </controlPr>
            </control>
          </mc:Choice>
        </mc:AlternateContent>
        <mc:AlternateContent xmlns:mc="http://schemas.openxmlformats.org/markup-compatibility/2006">
          <mc:Choice Requires="x14">
            <control shapeId="2111" r:id="rId59" name="Check Box 63">
              <controlPr defaultSize="0" autoFill="0" autoLine="0" autoPict="0">
                <anchor moveWithCells="1">
                  <from>
                    <xdr:col>8</xdr:col>
                    <xdr:colOff>236220</xdr:colOff>
                    <xdr:row>8</xdr:row>
                    <xdr:rowOff>266700</xdr:rowOff>
                  </from>
                  <to>
                    <xdr:col>8</xdr:col>
                    <xdr:colOff>449580</xdr:colOff>
                    <xdr:row>10</xdr:row>
                    <xdr:rowOff>45720</xdr:rowOff>
                  </to>
                </anchor>
              </controlPr>
            </control>
          </mc:Choice>
        </mc:AlternateContent>
        <mc:AlternateContent xmlns:mc="http://schemas.openxmlformats.org/markup-compatibility/2006">
          <mc:Choice Requires="x14">
            <control shapeId="2112" r:id="rId60" name="Check Box 64">
              <controlPr defaultSize="0" autoFill="0" autoLine="0" autoPict="0">
                <anchor moveWithCells="1">
                  <from>
                    <xdr:col>8</xdr:col>
                    <xdr:colOff>236220</xdr:colOff>
                    <xdr:row>9</xdr:row>
                    <xdr:rowOff>266700</xdr:rowOff>
                  </from>
                  <to>
                    <xdr:col>8</xdr:col>
                    <xdr:colOff>449580</xdr:colOff>
                    <xdr:row>11</xdr:row>
                    <xdr:rowOff>45720</xdr:rowOff>
                  </to>
                </anchor>
              </controlPr>
            </control>
          </mc:Choice>
        </mc:AlternateContent>
        <mc:AlternateContent xmlns:mc="http://schemas.openxmlformats.org/markup-compatibility/2006">
          <mc:Choice Requires="x14">
            <control shapeId="2113" r:id="rId61" name="Check Box 65">
              <controlPr defaultSize="0" autoFill="0" autoLine="0" autoPict="0">
                <anchor moveWithCells="1">
                  <from>
                    <xdr:col>8</xdr:col>
                    <xdr:colOff>236220</xdr:colOff>
                    <xdr:row>10</xdr:row>
                    <xdr:rowOff>266700</xdr:rowOff>
                  </from>
                  <to>
                    <xdr:col>8</xdr:col>
                    <xdr:colOff>449580</xdr:colOff>
                    <xdr:row>12</xdr:row>
                    <xdr:rowOff>60960</xdr:rowOff>
                  </to>
                </anchor>
              </controlPr>
            </control>
          </mc:Choice>
        </mc:AlternateContent>
        <mc:AlternateContent xmlns:mc="http://schemas.openxmlformats.org/markup-compatibility/2006">
          <mc:Choice Requires="x14">
            <control shapeId="2114" r:id="rId62" name="Check Box 66">
              <controlPr defaultSize="0" autoFill="0" autoLine="0" autoPict="0">
                <anchor moveWithCells="1">
                  <from>
                    <xdr:col>8</xdr:col>
                    <xdr:colOff>236220</xdr:colOff>
                    <xdr:row>11</xdr:row>
                    <xdr:rowOff>266700</xdr:rowOff>
                  </from>
                  <to>
                    <xdr:col>8</xdr:col>
                    <xdr:colOff>449580</xdr:colOff>
                    <xdr:row>13</xdr:row>
                    <xdr:rowOff>45720</xdr:rowOff>
                  </to>
                </anchor>
              </controlPr>
            </control>
          </mc:Choice>
        </mc:AlternateContent>
        <mc:AlternateContent xmlns:mc="http://schemas.openxmlformats.org/markup-compatibility/2006">
          <mc:Choice Requires="x14">
            <control shapeId="2115" r:id="rId63" name="Check Box 67">
              <controlPr defaultSize="0" autoFill="0" autoLine="0" autoPict="0">
                <anchor moveWithCells="1">
                  <from>
                    <xdr:col>8</xdr:col>
                    <xdr:colOff>236220</xdr:colOff>
                    <xdr:row>12</xdr:row>
                    <xdr:rowOff>266700</xdr:rowOff>
                  </from>
                  <to>
                    <xdr:col>8</xdr:col>
                    <xdr:colOff>449580</xdr:colOff>
                    <xdr:row>14</xdr:row>
                    <xdr:rowOff>45720</xdr:rowOff>
                  </to>
                </anchor>
              </controlPr>
            </control>
          </mc:Choice>
        </mc:AlternateContent>
        <mc:AlternateContent xmlns:mc="http://schemas.openxmlformats.org/markup-compatibility/2006">
          <mc:Choice Requires="x14">
            <control shapeId="2116" r:id="rId64" name="Check Box 68">
              <controlPr defaultSize="0" autoFill="0" autoLine="0" autoPict="0">
                <anchor moveWithCells="1">
                  <from>
                    <xdr:col>8</xdr:col>
                    <xdr:colOff>236220</xdr:colOff>
                    <xdr:row>13</xdr:row>
                    <xdr:rowOff>266700</xdr:rowOff>
                  </from>
                  <to>
                    <xdr:col>8</xdr:col>
                    <xdr:colOff>449580</xdr:colOff>
                    <xdr:row>15</xdr:row>
                    <xdr:rowOff>45720</xdr:rowOff>
                  </to>
                </anchor>
              </controlPr>
            </control>
          </mc:Choice>
        </mc:AlternateContent>
        <mc:AlternateContent xmlns:mc="http://schemas.openxmlformats.org/markup-compatibility/2006">
          <mc:Choice Requires="x14">
            <control shapeId="2117" r:id="rId65" name="Check Box 69">
              <controlPr defaultSize="0" autoFill="0" autoLine="0" autoPict="0">
                <anchor moveWithCells="1">
                  <from>
                    <xdr:col>8</xdr:col>
                    <xdr:colOff>236220</xdr:colOff>
                    <xdr:row>14</xdr:row>
                    <xdr:rowOff>266700</xdr:rowOff>
                  </from>
                  <to>
                    <xdr:col>8</xdr:col>
                    <xdr:colOff>449580</xdr:colOff>
                    <xdr:row>16</xdr:row>
                    <xdr:rowOff>45720</xdr:rowOff>
                  </to>
                </anchor>
              </controlPr>
            </control>
          </mc:Choice>
        </mc:AlternateContent>
        <mc:AlternateContent xmlns:mc="http://schemas.openxmlformats.org/markup-compatibility/2006">
          <mc:Choice Requires="x14">
            <control shapeId="2118" r:id="rId66" name="Check Box 70">
              <controlPr defaultSize="0" autoFill="0" autoLine="0" autoPict="0">
                <anchor moveWithCells="1">
                  <from>
                    <xdr:col>8</xdr:col>
                    <xdr:colOff>236220</xdr:colOff>
                    <xdr:row>15</xdr:row>
                    <xdr:rowOff>266700</xdr:rowOff>
                  </from>
                  <to>
                    <xdr:col>8</xdr:col>
                    <xdr:colOff>449580</xdr:colOff>
                    <xdr:row>17</xdr:row>
                    <xdr:rowOff>45720</xdr:rowOff>
                  </to>
                </anchor>
              </controlPr>
            </control>
          </mc:Choice>
        </mc:AlternateContent>
        <mc:AlternateContent xmlns:mc="http://schemas.openxmlformats.org/markup-compatibility/2006">
          <mc:Choice Requires="x14">
            <control shapeId="2119" r:id="rId67" name="Check Box 71">
              <controlPr defaultSize="0" autoFill="0" autoLine="0" autoPict="0">
                <anchor moveWithCells="1">
                  <from>
                    <xdr:col>8</xdr:col>
                    <xdr:colOff>236220</xdr:colOff>
                    <xdr:row>16</xdr:row>
                    <xdr:rowOff>266700</xdr:rowOff>
                  </from>
                  <to>
                    <xdr:col>8</xdr:col>
                    <xdr:colOff>449580</xdr:colOff>
                    <xdr:row>18</xdr:row>
                    <xdr:rowOff>45720</xdr:rowOff>
                  </to>
                </anchor>
              </controlPr>
            </control>
          </mc:Choice>
        </mc:AlternateContent>
        <mc:AlternateContent xmlns:mc="http://schemas.openxmlformats.org/markup-compatibility/2006">
          <mc:Choice Requires="x14">
            <control shapeId="2120" r:id="rId68" name="Check Box 72">
              <controlPr defaultSize="0" autoFill="0" autoLine="0" autoPict="0">
                <anchor moveWithCells="1">
                  <from>
                    <xdr:col>8</xdr:col>
                    <xdr:colOff>236220</xdr:colOff>
                    <xdr:row>17</xdr:row>
                    <xdr:rowOff>266700</xdr:rowOff>
                  </from>
                  <to>
                    <xdr:col>8</xdr:col>
                    <xdr:colOff>449580</xdr:colOff>
                    <xdr:row>19</xdr:row>
                    <xdr:rowOff>45720</xdr:rowOff>
                  </to>
                </anchor>
              </controlPr>
            </control>
          </mc:Choice>
        </mc:AlternateContent>
        <mc:AlternateContent xmlns:mc="http://schemas.openxmlformats.org/markup-compatibility/2006">
          <mc:Choice Requires="x14">
            <control shapeId="2121" r:id="rId69" name="Check Box 73">
              <controlPr defaultSize="0" autoFill="0" autoLine="0" autoPict="0">
                <anchor moveWithCells="1">
                  <from>
                    <xdr:col>8</xdr:col>
                    <xdr:colOff>236220</xdr:colOff>
                    <xdr:row>18</xdr:row>
                    <xdr:rowOff>266700</xdr:rowOff>
                  </from>
                  <to>
                    <xdr:col>8</xdr:col>
                    <xdr:colOff>449580</xdr:colOff>
                    <xdr:row>20</xdr:row>
                    <xdr:rowOff>45720</xdr:rowOff>
                  </to>
                </anchor>
              </controlPr>
            </control>
          </mc:Choice>
        </mc:AlternateContent>
        <mc:AlternateContent xmlns:mc="http://schemas.openxmlformats.org/markup-compatibility/2006">
          <mc:Choice Requires="x14">
            <control shapeId="2122" r:id="rId70" name="Check Box 74">
              <controlPr defaultSize="0" autoFill="0" autoLine="0" autoPict="0">
                <anchor moveWithCells="1">
                  <from>
                    <xdr:col>8</xdr:col>
                    <xdr:colOff>236220</xdr:colOff>
                    <xdr:row>19</xdr:row>
                    <xdr:rowOff>266700</xdr:rowOff>
                  </from>
                  <to>
                    <xdr:col>8</xdr:col>
                    <xdr:colOff>449580</xdr:colOff>
                    <xdr:row>21</xdr:row>
                    <xdr:rowOff>45720</xdr:rowOff>
                  </to>
                </anchor>
              </controlPr>
            </control>
          </mc:Choice>
        </mc:AlternateContent>
        <mc:AlternateContent xmlns:mc="http://schemas.openxmlformats.org/markup-compatibility/2006">
          <mc:Choice Requires="x14">
            <control shapeId="2123" r:id="rId71" name="Check Box 75">
              <controlPr defaultSize="0" autoFill="0" autoLine="0" autoPict="0">
                <anchor moveWithCells="1">
                  <from>
                    <xdr:col>8</xdr:col>
                    <xdr:colOff>236220</xdr:colOff>
                    <xdr:row>20</xdr:row>
                    <xdr:rowOff>266700</xdr:rowOff>
                  </from>
                  <to>
                    <xdr:col>8</xdr:col>
                    <xdr:colOff>449580</xdr:colOff>
                    <xdr:row>22</xdr:row>
                    <xdr:rowOff>45720</xdr:rowOff>
                  </to>
                </anchor>
              </controlPr>
            </control>
          </mc:Choice>
        </mc:AlternateContent>
        <mc:AlternateContent xmlns:mc="http://schemas.openxmlformats.org/markup-compatibility/2006">
          <mc:Choice Requires="x14">
            <control shapeId="2124" r:id="rId72" name="Check Box 76">
              <controlPr defaultSize="0" autoFill="0" autoLine="0" autoPict="0">
                <anchor moveWithCells="1">
                  <from>
                    <xdr:col>8</xdr:col>
                    <xdr:colOff>236220</xdr:colOff>
                    <xdr:row>21</xdr:row>
                    <xdr:rowOff>266700</xdr:rowOff>
                  </from>
                  <to>
                    <xdr:col>8</xdr:col>
                    <xdr:colOff>449580</xdr:colOff>
                    <xdr:row>23</xdr:row>
                    <xdr:rowOff>45720</xdr:rowOff>
                  </to>
                </anchor>
              </controlPr>
            </control>
          </mc:Choice>
        </mc:AlternateContent>
        <mc:AlternateContent xmlns:mc="http://schemas.openxmlformats.org/markup-compatibility/2006">
          <mc:Choice Requires="x14">
            <control shapeId="2125" r:id="rId73" name="Check Box 77">
              <controlPr defaultSize="0" autoFill="0" autoLine="0" autoPict="0">
                <anchor moveWithCells="1">
                  <from>
                    <xdr:col>8</xdr:col>
                    <xdr:colOff>236220</xdr:colOff>
                    <xdr:row>22</xdr:row>
                    <xdr:rowOff>266700</xdr:rowOff>
                  </from>
                  <to>
                    <xdr:col>8</xdr:col>
                    <xdr:colOff>449580</xdr:colOff>
                    <xdr:row>24</xdr:row>
                    <xdr:rowOff>45720</xdr:rowOff>
                  </to>
                </anchor>
              </controlPr>
            </control>
          </mc:Choice>
        </mc:AlternateContent>
        <mc:AlternateContent xmlns:mc="http://schemas.openxmlformats.org/markup-compatibility/2006">
          <mc:Choice Requires="x14">
            <control shapeId="2126" r:id="rId74" name="Check Box 78">
              <controlPr defaultSize="0" autoFill="0" autoLine="0" autoPict="0">
                <anchor moveWithCells="1">
                  <from>
                    <xdr:col>8</xdr:col>
                    <xdr:colOff>236220</xdr:colOff>
                    <xdr:row>23</xdr:row>
                    <xdr:rowOff>266700</xdr:rowOff>
                  </from>
                  <to>
                    <xdr:col>8</xdr:col>
                    <xdr:colOff>449580</xdr:colOff>
                    <xdr:row>25</xdr:row>
                    <xdr:rowOff>45720</xdr:rowOff>
                  </to>
                </anchor>
              </controlPr>
            </control>
          </mc:Choice>
        </mc:AlternateContent>
        <mc:AlternateContent xmlns:mc="http://schemas.openxmlformats.org/markup-compatibility/2006">
          <mc:Choice Requires="x14">
            <control shapeId="2127" r:id="rId75" name="Check Box 79">
              <controlPr defaultSize="0" autoFill="0" autoLine="0" autoPict="0">
                <anchor moveWithCells="1">
                  <from>
                    <xdr:col>8</xdr:col>
                    <xdr:colOff>236220</xdr:colOff>
                    <xdr:row>24</xdr:row>
                    <xdr:rowOff>266700</xdr:rowOff>
                  </from>
                  <to>
                    <xdr:col>8</xdr:col>
                    <xdr:colOff>449580</xdr:colOff>
                    <xdr:row>25</xdr:row>
                    <xdr:rowOff>213360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8</xdr:col>
                    <xdr:colOff>236220</xdr:colOff>
                    <xdr:row>26</xdr:row>
                    <xdr:rowOff>365760</xdr:rowOff>
                  </from>
                  <to>
                    <xdr:col>8</xdr:col>
                    <xdr:colOff>449580</xdr:colOff>
                    <xdr:row>28</xdr:row>
                    <xdr:rowOff>30480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8</xdr:col>
                    <xdr:colOff>236220</xdr:colOff>
                    <xdr:row>27</xdr:row>
                    <xdr:rowOff>266700</xdr:rowOff>
                  </from>
                  <to>
                    <xdr:col>8</xdr:col>
                    <xdr:colOff>449580</xdr:colOff>
                    <xdr:row>29</xdr:row>
                    <xdr:rowOff>45720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8</xdr:col>
                    <xdr:colOff>236220</xdr:colOff>
                    <xdr:row>28</xdr:row>
                    <xdr:rowOff>266700</xdr:rowOff>
                  </from>
                  <to>
                    <xdr:col>8</xdr:col>
                    <xdr:colOff>449580</xdr:colOff>
                    <xdr:row>30</xdr:row>
                    <xdr:rowOff>45720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8</xdr:col>
                    <xdr:colOff>236220</xdr:colOff>
                    <xdr:row>29</xdr:row>
                    <xdr:rowOff>266700</xdr:rowOff>
                  </from>
                  <to>
                    <xdr:col>8</xdr:col>
                    <xdr:colOff>449580</xdr:colOff>
                    <xdr:row>31</xdr:row>
                    <xdr:rowOff>45720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8</xdr:col>
                    <xdr:colOff>236220</xdr:colOff>
                    <xdr:row>30</xdr:row>
                    <xdr:rowOff>266700</xdr:rowOff>
                  </from>
                  <to>
                    <xdr:col>8</xdr:col>
                    <xdr:colOff>449580</xdr:colOff>
                    <xdr:row>32</xdr:row>
                    <xdr:rowOff>45720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8</xdr:col>
                    <xdr:colOff>236220</xdr:colOff>
                    <xdr:row>31</xdr:row>
                    <xdr:rowOff>266700</xdr:rowOff>
                  </from>
                  <to>
                    <xdr:col>8</xdr:col>
                    <xdr:colOff>449580</xdr:colOff>
                    <xdr:row>33</xdr:row>
                    <xdr:rowOff>45720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8</xdr:col>
                    <xdr:colOff>236220</xdr:colOff>
                    <xdr:row>32</xdr:row>
                    <xdr:rowOff>266700</xdr:rowOff>
                  </from>
                  <to>
                    <xdr:col>8</xdr:col>
                    <xdr:colOff>449580</xdr:colOff>
                    <xdr:row>34</xdr:row>
                    <xdr:rowOff>45720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8</xdr:col>
                    <xdr:colOff>236220</xdr:colOff>
                    <xdr:row>33</xdr:row>
                    <xdr:rowOff>266700</xdr:rowOff>
                  </from>
                  <to>
                    <xdr:col>8</xdr:col>
                    <xdr:colOff>449580</xdr:colOff>
                    <xdr:row>35</xdr:row>
                    <xdr:rowOff>45720</xdr:rowOff>
                  </to>
                </anchor>
              </controlPr>
            </control>
          </mc:Choice>
        </mc:AlternateContent>
        <mc:AlternateContent xmlns:mc="http://schemas.openxmlformats.org/markup-compatibility/2006">
          <mc:Choice Requires="x14">
            <control shapeId="2137" r:id="rId84" name="Check Box 89">
              <controlPr defaultSize="0" autoFill="0" autoLine="0" autoPict="0">
                <anchor moveWithCells="1">
                  <from>
                    <xdr:col>8</xdr:col>
                    <xdr:colOff>236220</xdr:colOff>
                    <xdr:row>34</xdr:row>
                    <xdr:rowOff>266700</xdr:rowOff>
                  </from>
                  <to>
                    <xdr:col>8</xdr:col>
                    <xdr:colOff>449580</xdr:colOff>
                    <xdr:row>36</xdr:row>
                    <xdr:rowOff>45720</xdr:rowOff>
                  </to>
                </anchor>
              </controlPr>
            </control>
          </mc:Choice>
        </mc:AlternateContent>
        <mc:AlternateContent xmlns:mc="http://schemas.openxmlformats.org/markup-compatibility/2006">
          <mc:Choice Requires="x14">
            <control shapeId="2138" r:id="rId85" name="Check Box 90">
              <controlPr defaultSize="0" autoFill="0" autoLine="0" autoPict="0">
                <anchor moveWithCells="1">
                  <from>
                    <xdr:col>8</xdr:col>
                    <xdr:colOff>236220</xdr:colOff>
                    <xdr:row>35</xdr:row>
                    <xdr:rowOff>266700</xdr:rowOff>
                  </from>
                  <to>
                    <xdr:col>8</xdr:col>
                    <xdr:colOff>449580</xdr:colOff>
                    <xdr:row>37</xdr:row>
                    <xdr:rowOff>45720</xdr:rowOff>
                  </to>
                </anchor>
              </controlPr>
            </control>
          </mc:Choice>
        </mc:AlternateContent>
        <mc:AlternateContent xmlns:mc="http://schemas.openxmlformats.org/markup-compatibility/2006">
          <mc:Choice Requires="x14">
            <control shapeId="2139" r:id="rId86" name="Check Box 91">
              <controlPr defaultSize="0" autoFill="0" autoLine="0" autoPict="0">
                <anchor moveWithCells="1">
                  <from>
                    <xdr:col>8</xdr:col>
                    <xdr:colOff>236220</xdr:colOff>
                    <xdr:row>36</xdr:row>
                    <xdr:rowOff>266700</xdr:rowOff>
                  </from>
                  <to>
                    <xdr:col>8</xdr:col>
                    <xdr:colOff>449580</xdr:colOff>
                    <xdr:row>37</xdr:row>
                    <xdr:rowOff>213360</xdr:rowOff>
                  </to>
                </anchor>
              </controlPr>
            </control>
          </mc:Choice>
        </mc:AlternateContent>
        <mc:AlternateContent xmlns:mc="http://schemas.openxmlformats.org/markup-compatibility/2006">
          <mc:Choice Requires="x14">
            <control shapeId="2142" r:id="rId87" name="Check Box 94">
              <controlPr defaultSize="0" autoFill="0" autoLine="0" autoPict="0">
                <anchor moveWithCells="1">
                  <from>
                    <xdr:col>8</xdr:col>
                    <xdr:colOff>236220</xdr:colOff>
                    <xdr:row>38</xdr:row>
                    <xdr:rowOff>266700</xdr:rowOff>
                  </from>
                  <to>
                    <xdr:col>8</xdr:col>
                    <xdr:colOff>449580</xdr:colOff>
                    <xdr:row>39</xdr:row>
                    <xdr:rowOff>213360</xdr:rowOff>
                  </to>
                </anchor>
              </controlPr>
            </control>
          </mc:Choice>
        </mc:AlternateContent>
        <mc:AlternateContent xmlns:mc="http://schemas.openxmlformats.org/markup-compatibility/2006">
          <mc:Choice Requires="x14">
            <control shapeId="2143" r:id="rId88" name="Check Box 95">
              <controlPr defaultSize="0" autoFill="0" autoLine="0" autoPict="0">
                <anchor moveWithCells="1">
                  <from>
                    <xdr:col>8</xdr:col>
                    <xdr:colOff>236220</xdr:colOff>
                    <xdr:row>39</xdr:row>
                    <xdr:rowOff>266700</xdr:rowOff>
                  </from>
                  <to>
                    <xdr:col>8</xdr:col>
                    <xdr:colOff>449580</xdr:colOff>
                    <xdr:row>40</xdr:row>
                    <xdr:rowOff>213360</xdr:rowOff>
                  </to>
                </anchor>
              </controlPr>
            </control>
          </mc:Choice>
        </mc:AlternateContent>
        <mc:AlternateContent xmlns:mc="http://schemas.openxmlformats.org/markup-compatibility/2006">
          <mc:Choice Requires="x14">
            <control shapeId="2144" r:id="rId89" name="Check Box 96">
              <controlPr defaultSize="0" autoFill="0" autoLine="0" autoPict="0">
                <anchor moveWithCells="1">
                  <from>
                    <xdr:col>8</xdr:col>
                    <xdr:colOff>236220</xdr:colOff>
                    <xdr:row>40</xdr:row>
                    <xdr:rowOff>266700</xdr:rowOff>
                  </from>
                  <to>
                    <xdr:col>8</xdr:col>
                    <xdr:colOff>449580</xdr:colOff>
                    <xdr:row>41</xdr:row>
                    <xdr:rowOff>213360</xdr:rowOff>
                  </to>
                </anchor>
              </controlPr>
            </control>
          </mc:Choice>
        </mc:AlternateContent>
        <mc:AlternateContent xmlns:mc="http://schemas.openxmlformats.org/markup-compatibility/2006">
          <mc:Choice Requires="x14">
            <control shapeId="2145" r:id="rId90" name="Check Box 97">
              <controlPr defaultSize="0" autoFill="0" autoLine="0" autoPict="0">
                <anchor moveWithCells="1">
                  <from>
                    <xdr:col>8</xdr:col>
                    <xdr:colOff>236220</xdr:colOff>
                    <xdr:row>41</xdr:row>
                    <xdr:rowOff>266700</xdr:rowOff>
                  </from>
                  <to>
                    <xdr:col>8</xdr:col>
                    <xdr:colOff>449580</xdr:colOff>
                    <xdr:row>42</xdr:row>
                    <xdr:rowOff>213360</xdr:rowOff>
                  </to>
                </anchor>
              </controlPr>
            </control>
          </mc:Choice>
        </mc:AlternateContent>
        <mc:AlternateContent xmlns:mc="http://schemas.openxmlformats.org/markup-compatibility/2006">
          <mc:Choice Requires="x14">
            <control shapeId="2146" r:id="rId91" name="Check Box 98">
              <controlPr defaultSize="0" autoFill="0" autoLine="0" autoPict="0">
                <anchor moveWithCells="1">
                  <from>
                    <xdr:col>8</xdr:col>
                    <xdr:colOff>236220</xdr:colOff>
                    <xdr:row>42</xdr:row>
                    <xdr:rowOff>266700</xdr:rowOff>
                  </from>
                  <to>
                    <xdr:col>8</xdr:col>
                    <xdr:colOff>449580</xdr:colOff>
                    <xdr:row>43</xdr:row>
                    <xdr:rowOff>213360</xdr:rowOff>
                  </to>
                </anchor>
              </controlPr>
            </control>
          </mc:Choice>
        </mc:AlternateContent>
        <mc:AlternateContent xmlns:mc="http://schemas.openxmlformats.org/markup-compatibility/2006">
          <mc:Choice Requires="x14">
            <control shapeId="2147" r:id="rId92" name="Check Box 99">
              <controlPr defaultSize="0" autoFill="0" autoLine="0" autoPict="0">
                <anchor moveWithCells="1">
                  <from>
                    <xdr:col>8</xdr:col>
                    <xdr:colOff>236220</xdr:colOff>
                    <xdr:row>43</xdr:row>
                    <xdr:rowOff>266700</xdr:rowOff>
                  </from>
                  <to>
                    <xdr:col>8</xdr:col>
                    <xdr:colOff>449580</xdr:colOff>
                    <xdr:row>44</xdr:row>
                    <xdr:rowOff>213360</xdr:rowOff>
                  </to>
                </anchor>
              </controlPr>
            </control>
          </mc:Choice>
        </mc:AlternateContent>
        <mc:AlternateContent xmlns:mc="http://schemas.openxmlformats.org/markup-compatibility/2006">
          <mc:Choice Requires="x14">
            <control shapeId="2148" r:id="rId93" name="Check Box 100">
              <controlPr defaultSize="0" autoFill="0" autoLine="0" autoPict="0">
                <anchor moveWithCells="1">
                  <from>
                    <xdr:col>8</xdr:col>
                    <xdr:colOff>236220</xdr:colOff>
                    <xdr:row>44</xdr:row>
                    <xdr:rowOff>266700</xdr:rowOff>
                  </from>
                  <to>
                    <xdr:col>8</xdr:col>
                    <xdr:colOff>449580</xdr:colOff>
                    <xdr:row>45</xdr:row>
                    <xdr:rowOff>213360</xdr:rowOff>
                  </to>
                </anchor>
              </controlPr>
            </control>
          </mc:Choice>
        </mc:AlternateContent>
        <mc:AlternateContent xmlns:mc="http://schemas.openxmlformats.org/markup-compatibility/2006">
          <mc:Choice Requires="x14">
            <control shapeId="2149" r:id="rId94" name="Check Box 101">
              <controlPr defaultSize="0" autoFill="0" autoLine="0" autoPict="0">
                <anchor moveWithCells="1">
                  <from>
                    <xdr:col>8</xdr:col>
                    <xdr:colOff>236220</xdr:colOff>
                    <xdr:row>45</xdr:row>
                    <xdr:rowOff>266700</xdr:rowOff>
                  </from>
                  <to>
                    <xdr:col>8</xdr:col>
                    <xdr:colOff>449580</xdr:colOff>
                    <xdr:row>46</xdr:row>
                    <xdr:rowOff>213360</xdr:rowOff>
                  </to>
                </anchor>
              </controlPr>
            </control>
          </mc:Choice>
        </mc:AlternateContent>
        <mc:AlternateContent xmlns:mc="http://schemas.openxmlformats.org/markup-compatibility/2006">
          <mc:Choice Requires="x14">
            <control shapeId="2150" r:id="rId95" name="Check Box 102">
              <controlPr defaultSize="0" autoFill="0" autoLine="0" autoPict="0">
                <anchor moveWithCells="1">
                  <from>
                    <xdr:col>8</xdr:col>
                    <xdr:colOff>236220</xdr:colOff>
                    <xdr:row>46</xdr:row>
                    <xdr:rowOff>266700</xdr:rowOff>
                  </from>
                  <to>
                    <xdr:col>8</xdr:col>
                    <xdr:colOff>449580</xdr:colOff>
                    <xdr:row>47</xdr:row>
                    <xdr:rowOff>213360</xdr:rowOff>
                  </to>
                </anchor>
              </controlPr>
            </control>
          </mc:Choice>
        </mc:AlternateContent>
        <mc:AlternateContent xmlns:mc="http://schemas.openxmlformats.org/markup-compatibility/2006">
          <mc:Choice Requires="x14">
            <control shapeId="2151" r:id="rId96" name="Check Box 103">
              <controlPr defaultSize="0" autoFill="0" autoLine="0" autoPict="0">
                <anchor moveWithCells="1">
                  <from>
                    <xdr:col>8</xdr:col>
                    <xdr:colOff>236220</xdr:colOff>
                    <xdr:row>47</xdr:row>
                    <xdr:rowOff>266700</xdr:rowOff>
                  </from>
                  <to>
                    <xdr:col>8</xdr:col>
                    <xdr:colOff>449580</xdr:colOff>
                    <xdr:row>48</xdr:row>
                    <xdr:rowOff>213360</xdr:rowOff>
                  </to>
                </anchor>
              </controlPr>
            </control>
          </mc:Choice>
        </mc:AlternateContent>
        <mc:AlternateContent xmlns:mc="http://schemas.openxmlformats.org/markup-compatibility/2006">
          <mc:Choice Requires="x14">
            <control shapeId="2152" r:id="rId97" name="Check Box 104">
              <controlPr defaultSize="0" autoFill="0" autoLine="0" autoPict="0">
                <anchor moveWithCells="1">
                  <from>
                    <xdr:col>8</xdr:col>
                    <xdr:colOff>236220</xdr:colOff>
                    <xdr:row>48</xdr:row>
                    <xdr:rowOff>266700</xdr:rowOff>
                  </from>
                  <to>
                    <xdr:col>8</xdr:col>
                    <xdr:colOff>449580</xdr:colOff>
                    <xdr:row>49</xdr:row>
                    <xdr:rowOff>213360</xdr:rowOff>
                  </to>
                </anchor>
              </controlPr>
            </control>
          </mc:Choice>
        </mc:AlternateContent>
        <mc:AlternateContent xmlns:mc="http://schemas.openxmlformats.org/markup-compatibility/2006">
          <mc:Choice Requires="x14">
            <control shapeId="2153" r:id="rId98" name="Check Box 105">
              <controlPr defaultSize="0" autoFill="0" autoLine="0" autoPict="0">
                <anchor moveWithCells="1">
                  <from>
                    <xdr:col>8</xdr:col>
                    <xdr:colOff>236220</xdr:colOff>
                    <xdr:row>49</xdr:row>
                    <xdr:rowOff>266700</xdr:rowOff>
                  </from>
                  <to>
                    <xdr:col>8</xdr:col>
                    <xdr:colOff>449580</xdr:colOff>
                    <xdr:row>50</xdr:row>
                    <xdr:rowOff>213360</xdr:rowOff>
                  </to>
                </anchor>
              </controlPr>
            </control>
          </mc:Choice>
        </mc:AlternateContent>
        <mc:AlternateContent xmlns:mc="http://schemas.openxmlformats.org/markup-compatibility/2006">
          <mc:Choice Requires="x14">
            <control shapeId="2156" r:id="rId99" name="Check Box 108">
              <controlPr defaultSize="0" autoFill="0" autoLine="0" autoPict="0">
                <anchor moveWithCells="1">
                  <from>
                    <xdr:col>8</xdr:col>
                    <xdr:colOff>236220</xdr:colOff>
                    <xdr:row>51</xdr:row>
                    <xdr:rowOff>266700</xdr:rowOff>
                  </from>
                  <to>
                    <xdr:col>8</xdr:col>
                    <xdr:colOff>449580</xdr:colOff>
                    <xdr:row>53</xdr:row>
                    <xdr:rowOff>45720</xdr:rowOff>
                  </to>
                </anchor>
              </controlPr>
            </control>
          </mc:Choice>
        </mc:AlternateContent>
        <mc:AlternateContent xmlns:mc="http://schemas.openxmlformats.org/markup-compatibility/2006">
          <mc:Choice Requires="x14">
            <control shapeId="2157" r:id="rId100" name="Check Box 109">
              <controlPr defaultSize="0" autoFill="0" autoLine="0" autoPict="0">
                <anchor moveWithCells="1">
                  <from>
                    <xdr:col>8</xdr:col>
                    <xdr:colOff>236220</xdr:colOff>
                    <xdr:row>52</xdr:row>
                    <xdr:rowOff>266700</xdr:rowOff>
                  </from>
                  <to>
                    <xdr:col>8</xdr:col>
                    <xdr:colOff>449580</xdr:colOff>
                    <xdr:row>53</xdr:row>
                    <xdr:rowOff>213360</xdr:rowOff>
                  </to>
                </anchor>
              </controlPr>
            </control>
          </mc:Choice>
        </mc:AlternateContent>
        <mc:AlternateContent xmlns:mc="http://schemas.openxmlformats.org/markup-compatibility/2006">
          <mc:Choice Requires="x14">
            <control shapeId="2160" r:id="rId101" name="Check Box 112">
              <controlPr defaultSize="0" autoFill="0" autoLine="0" autoPict="0">
                <anchor moveWithCells="1">
                  <from>
                    <xdr:col>8</xdr:col>
                    <xdr:colOff>236220</xdr:colOff>
                    <xdr:row>54</xdr:row>
                    <xdr:rowOff>266700</xdr:rowOff>
                  </from>
                  <to>
                    <xdr:col>8</xdr:col>
                    <xdr:colOff>449580</xdr:colOff>
                    <xdr:row>55</xdr:row>
                    <xdr:rowOff>213360</xdr:rowOff>
                  </to>
                </anchor>
              </controlPr>
            </control>
          </mc:Choice>
        </mc:AlternateContent>
        <mc:AlternateContent xmlns:mc="http://schemas.openxmlformats.org/markup-compatibility/2006">
          <mc:Choice Requires="x14">
            <control shapeId="2161" r:id="rId102" name="Check Box 113">
              <controlPr defaultSize="0" autoFill="0" autoLine="0" autoPict="0">
                <anchor moveWithCells="1">
                  <from>
                    <xdr:col>8</xdr:col>
                    <xdr:colOff>236220</xdr:colOff>
                    <xdr:row>56</xdr:row>
                    <xdr:rowOff>0</xdr:rowOff>
                  </from>
                  <to>
                    <xdr:col>8</xdr:col>
                    <xdr:colOff>449580</xdr:colOff>
                    <xdr:row>56</xdr:row>
                    <xdr:rowOff>213360</xdr:rowOff>
                  </to>
                </anchor>
              </controlPr>
            </control>
          </mc:Choice>
        </mc:AlternateContent>
        <mc:AlternateContent xmlns:mc="http://schemas.openxmlformats.org/markup-compatibility/2006">
          <mc:Choice Requires="x14">
            <control shapeId="2162" r:id="rId103" name="Check Box 114">
              <controlPr defaultSize="0" autoFill="0" autoLine="0" autoPict="0">
                <anchor moveWithCells="1">
                  <from>
                    <xdr:col>8</xdr:col>
                    <xdr:colOff>236220</xdr:colOff>
                    <xdr:row>56</xdr:row>
                    <xdr:rowOff>266700</xdr:rowOff>
                  </from>
                  <to>
                    <xdr:col>8</xdr:col>
                    <xdr:colOff>449580</xdr:colOff>
                    <xdr:row>57</xdr:row>
                    <xdr:rowOff>213360</xdr:rowOff>
                  </to>
                </anchor>
              </controlPr>
            </control>
          </mc:Choice>
        </mc:AlternateContent>
        <mc:AlternateContent xmlns:mc="http://schemas.openxmlformats.org/markup-compatibility/2006">
          <mc:Choice Requires="x14">
            <control shapeId="2163" r:id="rId104" name="Check Box 115">
              <controlPr defaultSize="0" autoFill="0" autoLine="0" autoPict="0">
                <anchor moveWithCells="1">
                  <from>
                    <xdr:col>8</xdr:col>
                    <xdr:colOff>236220</xdr:colOff>
                    <xdr:row>57</xdr:row>
                    <xdr:rowOff>266700</xdr:rowOff>
                  </from>
                  <to>
                    <xdr:col>8</xdr:col>
                    <xdr:colOff>449580</xdr:colOff>
                    <xdr:row>58</xdr:row>
                    <xdr:rowOff>213360</xdr:rowOff>
                  </to>
                </anchor>
              </controlPr>
            </control>
          </mc:Choice>
        </mc:AlternateContent>
        <mc:AlternateContent xmlns:mc="http://schemas.openxmlformats.org/markup-compatibility/2006">
          <mc:Choice Requires="x14">
            <control shapeId="2164" r:id="rId105" name="Check Box 116">
              <controlPr defaultSize="0" autoFill="0" autoLine="0" autoPict="0">
                <anchor moveWithCells="1">
                  <from>
                    <xdr:col>8</xdr:col>
                    <xdr:colOff>236220</xdr:colOff>
                    <xdr:row>58</xdr:row>
                    <xdr:rowOff>266700</xdr:rowOff>
                  </from>
                  <to>
                    <xdr:col>8</xdr:col>
                    <xdr:colOff>449580</xdr:colOff>
                    <xdr:row>59</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2F65-F529-423F-9622-EBFC7FFAA4F2}">
  <sheetPr>
    <pageSetUpPr fitToPage="1"/>
  </sheetPr>
  <dimension ref="A1:I50"/>
  <sheetViews>
    <sheetView workbookViewId="0"/>
  </sheetViews>
  <sheetFormatPr defaultRowHeight="14.4" x14ac:dyDescent="0.3"/>
  <cols>
    <col min="1" max="1" width="47.88671875" customWidth="1"/>
    <col min="2" max="2" width="24.88671875" customWidth="1"/>
    <col min="3" max="3" width="19.88671875" customWidth="1"/>
    <col min="4" max="4" width="26" bestFit="1" customWidth="1"/>
    <col min="5" max="5" width="24.6640625" customWidth="1"/>
    <col min="6" max="6" width="17.5546875" customWidth="1"/>
  </cols>
  <sheetData>
    <row r="1" spans="1:9" ht="23.4" thickBot="1" x14ac:dyDescent="0.45">
      <c r="A1" s="207" t="s">
        <v>338</v>
      </c>
      <c r="B1" s="206"/>
    </row>
    <row r="2" spans="1:9" s="57" customFormat="1" ht="183" customHeight="1" thickBot="1" x14ac:dyDescent="0.35">
      <c r="A2" s="321" t="s">
        <v>350</v>
      </c>
      <c r="B2" s="322"/>
      <c r="C2" s="322"/>
      <c r="D2" s="322"/>
      <c r="E2" s="322"/>
      <c r="F2" s="322"/>
      <c r="G2" s="322"/>
      <c r="H2" s="322"/>
      <c r="I2" s="323"/>
    </row>
    <row r="3" spans="1:9" ht="15.6" x14ac:dyDescent="0.3">
      <c r="A3" s="50"/>
    </row>
    <row r="4" spans="1:9" ht="15.6" x14ac:dyDescent="0.3">
      <c r="A4" s="50" t="s">
        <v>340</v>
      </c>
      <c r="C4" s="50"/>
      <c r="E4" s="205" t="s">
        <v>339</v>
      </c>
    </row>
    <row r="5" spans="1:9" x14ac:dyDescent="0.3">
      <c r="A5" s="117" t="s">
        <v>358</v>
      </c>
    </row>
    <row r="6" spans="1:9" x14ac:dyDescent="0.3">
      <c r="A6" s="117" t="s">
        <v>357</v>
      </c>
      <c r="B6" s="117" t="s">
        <v>356</v>
      </c>
      <c r="C6" s="117" t="s">
        <v>355</v>
      </c>
      <c r="D6" s="117" t="s">
        <v>354</v>
      </c>
      <c r="E6" s="117" t="s">
        <v>353</v>
      </c>
    </row>
    <row r="7" spans="1:9" ht="15.75" customHeight="1" x14ac:dyDescent="0.3">
      <c r="A7" s="114" t="s">
        <v>298</v>
      </c>
      <c r="B7" s="209">
        <v>0</v>
      </c>
      <c r="C7" s="246"/>
      <c r="D7" s="240">
        <v>0</v>
      </c>
      <c r="E7" s="209">
        <f>B7*C7*D7</f>
        <v>0</v>
      </c>
    </row>
    <row r="8" spans="1:9" ht="15.75" customHeight="1" x14ac:dyDescent="0.3">
      <c r="A8" s="114" t="s">
        <v>299</v>
      </c>
      <c r="B8" s="209">
        <v>0</v>
      </c>
      <c r="C8" s="246"/>
      <c r="D8" s="240">
        <v>0</v>
      </c>
      <c r="E8" s="209">
        <f t="shared" ref="E8:E16" si="0">B8*C8*D8</f>
        <v>0</v>
      </c>
    </row>
    <row r="9" spans="1:9" ht="15" x14ac:dyDescent="0.3">
      <c r="A9" s="114" t="s">
        <v>300</v>
      </c>
      <c r="B9" s="209">
        <v>0</v>
      </c>
      <c r="C9" s="246"/>
      <c r="D9" s="240">
        <v>0</v>
      </c>
      <c r="E9" s="209">
        <f t="shared" si="0"/>
        <v>0</v>
      </c>
    </row>
    <row r="10" spans="1:9" ht="15" x14ac:dyDescent="0.3">
      <c r="A10" s="114" t="s">
        <v>301</v>
      </c>
      <c r="B10" s="209">
        <v>0</v>
      </c>
      <c r="C10" s="246"/>
      <c r="D10" s="240">
        <v>0</v>
      </c>
      <c r="E10" s="209">
        <f t="shared" si="0"/>
        <v>0</v>
      </c>
    </row>
    <row r="11" spans="1:9" ht="16.5" customHeight="1" x14ac:dyDescent="0.3">
      <c r="A11" s="114" t="s">
        <v>302</v>
      </c>
      <c r="B11" s="209">
        <v>0</v>
      </c>
      <c r="C11" s="246"/>
      <c r="D11" s="240">
        <v>0</v>
      </c>
      <c r="E11" s="209">
        <f t="shared" si="0"/>
        <v>0</v>
      </c>
    </row>
    <row r="12" spans="1:9" ht="16.5" customHeight="1" x14ac:dyDescent="0.3">
      <c r="A12" s="114" t="s">
        <v>303</v>
      </c>
      <c r="B12" s="209"/>
      <c r="C12" s="246"/>
      <c r="D12" s="240">
        <v>0</v>
      </c>
      <c r="E12" s="209">
        <f t="shared" si="0"/>
        <v>0</v>
      </c>
    </row>
    <row r="13" spans="1:9" ht="16.5" customHeight="1" x14ac:dyDescent="0.3">
      <c r="A13" s="114" t="s">
        <v>304</v>
      </c>
      <c r="B13" s="209">
        <v>0</v>
      </c>
      <c r="C13" s="246"/>
      <c r="D13" s="240">
        <v>0</v>
      </c>
      <c r="E13" s="209">
        <f t="shared" si="0"/>
        <v>0</v>
      </c>
    </row>
    <row r="14" spans="1:9" ht="16.5" customHeight="1" x14ac:dyDescent="0.3">
      <c r="A14" s="114" t="s">
        <v>305</v>
      </c>
      <c r="B14" s="209">
        <v>0</v>
      </c>
      <c r="C14" s="246"/>
      <c r="D14" s="240">
        <v>0</v>
      </c>
      <c r="E14" s="209">
        <f t="shared" si="0"/>
        <v>0</v>
      </c>
      <c r="F14" s="209"/>
    </row>
    <row r="15" spans="1:9" ht="16.5" customHeight="1" x14ac:dyDescent="0.3">
      <c r="A15" s="114" t="s">
        <v>306</v>
      </c>
      <c r="B15" s="209">
        <v>0</v>
      </c>
      <c r="C15" s="246"/>
      <c r="D15" s="240">
        <v>0</v>
      </c>
      <c r="E15" s="209">
        <f t="shared" si="0"/>
        <v>0</v>
      </c>
      <c r="F15" s="209"/>
      <c r="H15" s="209"/>
    </row>
    <row r="16" spans="1:9" ht="16.5" customHeight="1" thickBot="1" x14ac:dyDescent="0.35">
      <c r="A16" s="114" t="s">
        <v>307</v>
      </c>
      <c r="B16" s="209">
        <v>0</v>
      </c>
      <c r="C16" s="246"/>
      <c r="D16" s="240">
        <v>0</v>
      </c>
      <c r="E16" s="245">
        <f t="shared" si="0"/>
        <v>0</v>
      </c>
      <c r="F16" s="209"/>
      <c r="H16" s="209"/>
    </row>
    <row r="17" spans="1:8" ht="16.5" customHeight="1" x14ac:dyDescent="0.3">
      <c r="A17" s="114"/>
      <c r="B17" s="209"/>
      <c r="C17" s="208"/>
      <c r="D17" s="240" t="s">
        <v>359</v>
      </c>
      <c r="E17" s="212">
        <f>SUM(E7:E16)</f>
        <v>0</v>
      </c>
      <c r="F17" s="209"/>
      <c r="H17" s="209"/>
    </row>
    <row r="18" spans="1:8" ht="16.5" customHeight="1" x14ac:dyDescent="0.3">
      <c r="A18" s="54" t="s">
        <v>341</v>
      </c>
      <c r="C18" s="50"/>
      <c r="F18" s="209"/>
      <c r="H18" s="209"/>
    </row>
    <row r="19" spans="1:8" ht="16.5" customHeight="1" x14ac:dyDescent="0.3">
      <c r="A19" s="117" t="s">
        <v>343</v>
      </c>
      <c r="F19" s="209"/>
      <c r="H19" s="209"/>
    </row>
    <row r="20" spans="1:8" ht="16.5" customHeight="1" x14ac:dyDescent="0.3">
      <c r="A20" s="117" t="s">
        <v>357</v>
      </c>
      <c r="B20" s="117" t="s">
        <v>356</v>
      </c>
      <c r="C20" s="117" t="s">
        <v>355</v>
      </c>
      <c r="D20" s="117" t="s">
        <v>354</v>
      </c>
      <c r="E20" s="117" t="s">
        <v>353</v>
      </c>
      <c r="F20" s="209"/>
      <c r="H20" s="209"/>
    </row>
    <row r="21" spans="1:8" ht="16.5" customHeight="1" x14ac:dyDescent="0.3">
      <c r="A21" s="114" t="s">
        <v>298</v>
      </c>
      <c r="B21" s="209">
        <v>0</v>
      </c>
      <c r="C21" s="116"/>
      <c r="D21" s="240">
        <v>0</v>
      </c>
      <c r="E21" s="209">
        <f>B21*C21*D21</f>
        <v>0</v>
      </c>
      <c r="F21" s="209"/>
      <c r="H21" s="209"/>
    </row>
    <row r="22" spans="1:8" ht="15" x14ac:dyDescent="0.3">
      <c r="A22" s="114" t="s">
        <v>299</v>
      </c>
      <c r="B22" s="209">
        <v>0</v>
      </c>
      <c r="C22" s="116"/>
      <c r="D22" s="240">
        <v>0</v>
      </c>
      <c r="E22" s="209">
        <f t="shared" ref="E22:E30" si="1">B22*C22*D22</f>
        <v>0</v>
      </c>
      <c r="F22" s="209"/>
      <c r="H22" s="209"/>
    </row>
    <row r="23" spans="1:8" ht="15" x14ac:dyDescent="0.3">
      <c r="A23" s="114" t="s">
        <v>300</v>
      </c>
      <c r="B23" s="209">
        <v>0</v>
      </c>
      <c r="C23" s="116"/>
      <c r="D23" s="240">
        <v>0</v>
      </c>
      <c r="E23" s="209">
        <f t="shared" si="1"/>
        <v>0</v>
      </c>
      <c r="F23" s="209"/>
      <c r="H23" s="209"/>
    </row>
    <row r="24" spans="1:8" ht="15" x14ac:dyDescent="0.3">
      <c r="A24" s="114" t="s">
        <v>301</v>
      </c>
      <c r="B24" s="209"/>
      <c r="C24" s="116"/>
      <c r="D24" s="240">
        <v>0</v>
      </c>
      <c r="E24" s="209">
        <f t="shared" si="1"/>
        <v>0</v>
      </c>
      <c r="H24" s="209"/>
    </row>
    <row r="25" spans="1:8" ht="15" x14ac:dyDescent="0.3">
      <c r="A25" s="114" t="s">
        <v>302</v>
      </c>
      <c r="B25" s="209">
        <v>0</v>
      </c>
      <c r="C25" s="116"/>
      <c r="D25" s="240">
        <v>0</v>
      </c>
      <c r="E25" s="209">
        <f t="shared" si="1"/>
        <v>0</v>
      </c>
    </row>
    <row r="26" spans="1:8" ht="15" x14ac:dyDescent="0.3">
      <c r="A26" s="114" t="s">
        <v>303</v>
      </c>
      <c r="B26" s="209">
        <v>0</v>
      </c>
      <c r="C26" s="116"/>
      <c r="D26" s="240">
        <v>0</v>
      </c>
      <c r="E26" s="209">
        <f t="shared" si="1"/>
        <v>0</v>
      </c>
    </row>
    <row r="27" spans="1:8" ht="15" x14ac:dyDescent="0.3">
      <c r="A27" s="114" t="s">
        <v>304</v>
      </c>
      <c r="B27" s="209">
        <v>0</v>
      </c>
      <c r="C27" s="116"/>
      <c r="D27" s="240">
        <v>0</v>
      </c>
      <c r="E27" s="209">
        <f t="shared" si="1"/>
        <v>0</v>
      </c>
    </row>
    <row r="28" spans="1:8" ht="15" x14ac:dyDescent="0.3">
      <c r="A28" s="114" t="s">
        <v>305</v>
      </c>
      <c r="B28" s="209">
        <v>0</v>
      </c>
      <c r="C28" s="116"/>
      <c r="D28" s="240">
        <v>0</v>
      </c>
      <c r="E28" s="209">
        <f t="shared" si="1"/>
        <v>0</v>
      </c>
    </row>
    <row r="29" spans="1:8" ht="15" x14ac:dyDescent="0.3">
      <c r="A29" s="114" t="s">
        <v>306</v>
      </c>
      <c r="B29" s="209">
        <v>0</v>
      </c>
      <c r="C29" s="116"/>
      <c r="D29" s="240">
        <v>0</v>
      </c>
      <c r="E29" s="209">
        <f t="shared" si="1"/>
        <v>0</v>
      </c>
    </row>
    <row r="30" spans="1:8" ht="15.6" thickBot="1" x14ac:dyDescent="0.35">
      <c r="A30" s="114" t="s">
        <v>307</v>
      </c>
      <c r="B30" s="209">
        <v>0</v>
      </c>
      <c r="C30" s="116"/>
      <c r="D30" s="240">
        <v>0</v>
      </c>
      <c r="E30" s="245">
        <f t="shared" si="1"/>
        <v>0</v>
      </c>
    </row>
    <row r="31" spans="1:8" ht="15.6" x14ac:dyDescent="0.3">
      <c r="A31" s="114"/>
      <c r="B31" s="209"/>
      <c r="C31" s="208"/>
      <c r="D31" s="240" t="s">
        <v>361</v>
      </c>
      <c r="E31" s="212">
        <f>SUM(E21:E30)</f>
        <v>0</v>
      </c>
    </row>
    <row r="32" spans="1:8" ht="15.6" x14ac:dyDescent="0.3">
      <c r="A32" s="206" t="s">
        <v>342</v>
      </c>
      <c r="B32" s="212">
        <v>0</v>
      </c>
      <c r="C32" s="50"/>
    </row>
    <row r="33" spans="1:5" ht="15" customHeight="1" x14ac:dyDescent="0.3">
      <c r="A33" s="117" t="s">
        <v>343</v>
      </c>
    </row>
    <row r="34" spans="1:5" x14ac:dyDescent="0.3">
      <c r="A34" s="117" t="s">
        <v>357</v>
      </c>
      <c r="B34" s="117" t="s">
        <v>356</v>
      </c>
      <c r="C34" s="117" t="s">
        <v>355</v>
      </c>
      <c r="D34" s="117" t="s">
        <v>354</v>
      </c>
      <c r="E34" s="117" t="s">
        <v>353</v>
      </c>
    </row>
    <row r="35" spans="1:5" ht="15" x14ac:dyDescent="0.3">
      <c r="A35" s="114" t="s">
        <v>298</v>
      </c>
      <c r="B35" s="209">
        <v>0</v>
      </c>
      <c r="C35" s="116"/>
      <c r="D35" s="240">
        <v>0</v>
      </c>
      <c r="E35" s="209">
        <f>B35*C35*D35</f>
        <v>0</v>
      </c>
    </row>
    <row r="36" spans="1:5" ht="15" x14ac:dyDescent="0.3">
      <c r="A36" s="114" t="s">
        <v>299</v>
      </c>
      <c r="B36" s="209">
        <v>0</v>
      </c>
      <c r="C36" s="116"/>
      <c r="D36" s="240">
        <v>0</v>
      </c>
      <c r="E36" s="209">
        <f t="shared" ref="E36:E44" si="2">B36*C36*D36</f>
        <v>0</v>
      </c>
    </row>
    <row r="37" spans="1:5" ht="15" x14ac:dyDescent="0.3">
      <c r="A37" s="114" t="s">
        <v>300</v>
      </c>
      <c r="B37" s="209">
        <v>0</v>
      </c>
      <c r="C37" s="116"/>
      <c r="D37" s="240">
        <v>0</v>
      </c>
      <c r="E37" s="209">
        <f t="shared" si="2"/>
        <v>0</v>
      </c>
    </row>
    <row r="38" spans="1:5" ht="15" x14ac:dyDescent="0.3">
      <c r="A38" s="114" t="s">
        <v>301</v>
      </c>
      <c r="B38" s="209"/>
      <c r="C38" s="116"/>
      <c r="D38" s="240">
        <v>0</v>
      </c>
      <c r="E38" s="209">
        <f t="shared" si="2"/>
        <v>0</v>
      </c>
    </row>
    <row r="39" spans="1:5" ht="15" x14ac:dyDescent="0.3">
      <c r="A39" s="114" t="s">
        <v>302</v>
      </c>
      <c r="B39" s="209">
        <v>0</v>
      </c>
      <c r="C39" s="116"/>
      <c r="D39" s="240">
        <v>0</v>
      </c>
      <c r="E39" s="209">
        <f t="shared" si="2"/>
        <v>0</v>
      </c>
    </row>
    <row r="40" spans="1:5" ht="15" x14ac:dyDescent="0.3">
      <c r="A40" s="114" t="s">
        <v>303</v>
      </c>
      <c r="B40" s="209">
        <v>0</v>
      </c>
      <c r="C40" s="116"/>
      <c r="D40" s="240">
        <v>0</v>
      </c>
      <c r="E40" s="209">
        <f t="shared" si="2"/>
        <v>0</v>
      </c>
    </row>
    <row r="41" spans="1:5" ht="15" x14ac:dyDescent="0.3">
      <c r="A41" s="114" t="s">
        <v>304</v>
      </c>
      <c r="B41" s="209">
        <v>0</v>
      </c>
      <c r="C41" s="116"/>
      <c r="D41" s="240">
        <v>0</v>
      </c>
      <c r="E41" s="209">
        <f t="shared" si="2"/>
        <v>0</v>
      </c>
    </row>
    <row r="42" spans="1:5" ht="15" x14ac:dyDescent="0.3">
      <c r="A42" s="114" t="s">
        <v>305</v>
      </c>
      <c r="B42" s="209">
        <v>0</v>
      </c>
      <c r="C42" s="116"/>
      <c r="D42" s="240">
        <v>0</v>
      </c>
      <c r="E42" s="209">
        <f t="shared" si="2"/>
        <v>0</v>
      </c>
    </row>
    <row r="43" spans="1:5" ht="15" x14ac:dyDescent="0.3">
      <c r="A43" s="114" t="s">
        <v>306</v>
      </c>
      <c r="B43" s="209">
        <v>0</v>
      </c>
      <c r="C43" s="116"/>
      <c r="D43" s="240">
        <v>0</v>
      </c>
      <c r="E43" s="209">
        <f t="shared" si="2"/>
        <v>0</v>
      </c>
    </row>
    <row r="44" spans="1:5" ht="15.6" thickBot="1" x14ac:dyDescent="0.35">
      <c r="A44" s="114" t="s">
        <v>307</v>
      </c>
      <c r="B44" s="209">
        <v>0</v>
      </c>
      <c r="C44" s="116"/>
      <c r="D44" s="240">
        <v>0</v>
      </c>
      <c r="E44" s="245">
        <f t="shared" si="2"/>
        <v>0</v>
      </c>
    </row>
    <row r="45" spans="1:5" ht="15.6" x14ac:dyDescent="0.3">
      <c r="A45" s="114"/>
      <c r="B45" s="209"/>
      <c r="C45" s="208"/>
      <c r="D45" s="240" t="s">
        <v>360</v>
      </c>
      <c r="E45" s="249">
        <f>SUM(E35:E44)</f>
        <v>0</v>
      </c>
    </row>
    <row r="46" spans="1:5" ht="16.2" thickBot="1" x14ac:dyDescent="0.35">
      <c r="A46" s="114"/>
      <c r="B46" s="209"/>
      <c r="C46" s="208"/>
      <c r="D46" s="240"/>
      <c r="E46" s="249"/>
    </row>
    <row r="47" spans="1:5" s="117" customFormat="1" ht="17.25" customHeight="1" thickBot="1" x14ac:dyDescent="0.4">
      <c r="D47" s="247" t="s">
        <v>362</v>
      </c>
      <c r="E47" s="248">
        <f>E17+E31+E45</f>
        <v>0</v>
      </c>
    </row>
    <row r="48" spans="1:5" s="117" customFormat="1" ht="14.25" customHeight="1" x14ac:dyDescent="0.3">
      <c r="E48" s="244"/>
    </row>
    <row r="49" spans="1:5" x14ac:dyDescent="0.3">
      <c r="A49" s="446" t="s">
        <v>346</v>
      </c>
      <c r="B49" s="446"/>
      <c r="C49" s="446"/>
      <c r="D49" s="446"/>
      <c r="E49" s="446"/>
    </row>
    <row r="50" spans="1:5" x14ac:dyDescent="0.3">
      <c r="A50" s="237"/>
      <c r="B50" s="237"/>
      <c r="C50" s="237"/>
      <c r="D50" s="237"/>
      <c r="E50" s="237"/>
    </row>
  </sheetData>
  <mergeCells count="2">
    <mergeCell ref="A49:E49"/>
    <mergeCell ref="A2:I2"/>
  </mergeCells>
  <pageMargins left="0.7" right="0.7" top="0.75" bottom="0.75" header="0.3" footer="0.3"/>
  <pageSetup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D1EF-E174-4F05-BAE2-2727A5BBC307}">
  <sheetPr>
    <pageSetUpPr fitToPage="1"/>
  </sheetPr>
  <dimension ref="A1:G39"/>
  <sheetViews>
    <sheetView workbookViewId="0">
      <selection sqref="A1:E1"/>
    </sheetView>
  </sheetViews>
  <sheetFormatPr defaultRowHeight="14.4" x14ac:dyDescent="0.3"/>
  <cols>
    <col min="1" max="1" width="66" bestFit="1" customWidth="1"/>
    <col min="2" max="2" width="62.6640625" customWidth="1"/>
    <col min="3" max="3" width="19.88671875" customWidth="1"/>
    <col min="4" max="5" width="15.33203125" customWidth="1"/>
    <col min="7" max="7" width="13.109375" bestFit="1" customWidth="1"/>
  </cols>
  <sheetData>
    <row r="1" spans="1:7" ht="24" thickBot="1" x14ac:dyDescent="0.35">
      <c r="A1" s="324" t="s">
        <v>385</v>
      </c>
      <c r="B1" s="325"/>
      <c r="C1" s="325"/>
      <c r="D1" s="325"/>
      <c r="E1" s="326"/>
    </row>
    <row r="2" spans="1:7" ht="15.6" x14ac:dyDescent="0.3">
      <c r="A2" s="306" t="s">
        <v>3</v>
      </c>
      <c r="B2" s="307"/>
      <c r="C2" s="307"/>
      <c r="D2" s="307"/>
      <c r="E2" s="308"/>
      <c r="F2" s="12"/>
      <c r="G2" s="12"/>
    </row>
    <row r="3" spans="1:7" ht="16.2" thickBot="1" x14ac:dyDescent="0.35">
      <c r="A3" s="312"/>
      <c r="B3" s="304"/>
      <c r="C3" s="304"/>
      <c r="D3" s="304"/>
      <c r="E3" s="305"/>
      <c r="F3" s="13"/>
      <c r="G3" s="13"/>
    </row>
    <row r="4" spans="1:7" ht="16.2" thickBot="1" x14ac:dyDescent="0.35">
      <c r="A4" s="332" t="s">
        <v>70</v>
      </c>
      <c r="B4" s="333"/>
      <c r="C4" s="333"/>
      <c r="D4" s="333"/>
      <c r="E4" s="334"/>
    </row>
    <row r="5" spans="1:7" ht="36.75" customHeight="1" thickBot="1" x14ac:dyDescent="0.35">
      <c r="A5" s="321" t="s">
        <v>386</v>
      </c>
      <c r="B5" s="322"/>
      <c r="C5" s="322"/>
      <c r="D5" s="322"/>
      <c r="E5" s="323"/>
    </row>
    <row r="6" spans="1:7" ht="15.6" x14ac:dyDescent="0.3">
      <c r="A6" s="48" t="s">
        <v>71</v>
      </c>
      <c r="B6" s="49" t="s">
        <v>72</v>
      </c>
      <c r="C6" s="49" t="s">
        <v>73</v>
      </c>
      <c r="D6" s="49" t="s">
        <v>74</v>
      </c>
      <c r="E6" s="48"/>
    </row>
    <row r="7" spans="1:7" ht="15.6" x14ac:dyDescent="0.3">
      <c r="A7" s="50" t="s">
        <v>315</v>
      </c>
      <c r="B7" s="210">
        <f>'Deliverable 1'!G54</f>
        <v>0</v>
      </c>
      <c r="C7" s="210">
        <f>'Deliverable 1'!G112</f>
        <v>0</v>
      </c>
      <c r="D7" s="210">
        <f>B7+C7</f>
        <v>0</v>
      </c>
      <c r="E7" s="48"/>
    </row>
    <row r="8" spans="1:7" ht="15.6" x14ac:dyDescent="0.3">
      <c r="A8" s="50" t="s">
        <v>314</v>
      </c>
      <c r="B8" s="210">
        <f>'Deliverable 2'!G54</f>
        <v>0</v>
      </c>
      <c r="C8" s="210">
        <f>'Deliverable 2'!G111</f>
        <v>0</v>
      </c>
      <c r="D8" s="210">
        <f>B8+C8</f>
        <v>0</v>
      </c>
      <c r="E8" s="48"/>
    </row>
    <row r="9" spans="1:7" ht="15.6" x14ac:dyDescent="0.3">
      <c r="A9" s="50" t="s">
        <v>316</v>
      </c>
      <c r="B9" s="210">
        <f>'Deliverable 3 '!G54</f>
        <v>0</v>
      </c>
      <c r="C9" s="210">
        <f>'Deliverable 3 '!G112</f>
        <v>0</v>
      </c>
      <c r="D9" s="210">
        <f>B9+C9</f>
        <v>0</v>
      </c>
      <c r="E9" s="50"/>
    </row>
    <row r="10" spans="1:7" ht="15.6" x14ac:dyDescent="0.3">
      <c r="A10" s="50" t="s">
        <v>317</v>
      </c>
      <c r="B10" s="293">
        <f>'Deliverable 4 '!G55</f>
        <v>0</v>
      </c>
      <c r="C10" s="210">
        <f>'Deliverable 4 '!G112</f>
        <v>0</v>
      </c>
      <c r="D10" s="210">
        <f>B10+C10</f>
        <v>0</v>
      </c>
      <c r="E10" s="50"/>
    </row>
    <row r="11" spans="1:7" ht="15.6" x14ac:dyDescent="0.3">
      <c r="A11" s="50" t="s">
        <v>318</v>
      </c>
      <c r="B11" s="210">
        <f>'Deliverable 5'!G61</f>
        <v>0</v>
      </c>
      <c r="C11" s="210">
        <f>'Deliverable 5'!G119</f>
        <v>0</v>
      </c>
      <c r="D11" s="210">
        <f>B11+C11</f>
        <v>0</v>
      </c>
      <c r="E11" s="50"/>
    </row>
    <row r="12" spans="1:7" ht="15.6" x14ac:dyDescent="0.3">
      <c r="B12" s="209"/>
      <c r="C12" s="209"/>
      <c r="D12" s="209"/>
      <c r="E12" s="50"/>
    </row>
    <row r="13" spans="1:7" ht="15.6" x14ac:dyDescent="0.3">
      <c r="A13" s="50" t="s">
        <v>319</v>
      </c>
      <c r="B13" s="209"/>
      <c r="C13" s="209"/>
      <c r="D13" s="210">
        <f>'Deliverables 6, 7 &amp; 8'!E17</f>
        <v>0</v>
      </c>
      <c r="E13" s="50"/>
    </row>
    <row r="14" spans="1:7" ht="15.6" x14ac:dyDescent="0.3">
      <c r="A14" s="54" t="s">
        <v>320</v>
      </c>
      <c r="B14" s="210"/>
      <c r="C14" s="210"/>
      <c r="D14" s="210">
        <f>'Deliverables 6, 7 &amp; 8'!E31</f>
        <v>0</v>
      </c>
      <c r="E14" s="51"/>
    </row>
    <row r="15" spans="1:7" ht="15.6" x14ac:dyDescent="0.3">
      <c r="A15" s="50" t="s">
        <v>321</v>
      </c>
      <c r="B15" s="209"/>
      <c r="C15" s="209"/>
      <c r="D15" s="210">
        <f>'Deliverables 6, 7 &amp; 8'!E45</f>
        <v>0</v>
      </c>
      <c r="E15" s="51"/>
    </row>
    <row r="16" spans="1:7" ht="15.6" x14ac:dyDescent="0.3">
      <c r="A16" s="50"/>
      <c r="B16" s="211"/>
      <c r="C16" s="211"/>
      <c r="D16" s="211"/>
      <c r="E16" s="50"/>
    </row>
    <row r="17" spans="1:5" ht="15.6" x14ac:dyDescent="0.3">
      <c r="A17" s="50" t="s">
        <v>20</v>
      </c>
      <c r="B17" s="211"/>
      <c r="C17" s="211"/>
      <c r="D17" s="211">
        <f>SUM(D7:D15)</f>
        <v>0</v>
      </c>
      <c r="E17" s="50"/>
    </row>
    <row r="18" spans="1:5" ht="15.6" x14ac:dyDescent="0.3">
      <c r="A18" s="50"/>
      <c r="B18" s="50"/>
      <c r="C18" s="50"/>
      <c r="D18" s="50"/>
      <c r="E18" s="50"/>
    </row>
    <row r="19" spans="1:5" ht="15.6" x14ac:dyDescent="0.3">
      <c r="A19" s="54"/>
      <c r="B19" s="50"/>
      <c r="C19" s="50"/>
      <c r="D19" s="50"/>
      <c r="E19" s="50"/>
    </row>
    <row r="20" spans="1:5" ht="15.6" x14ac:dyDescent="0.3">
      <c r="A20" s="53"/>
      <c r="B20" s="50"/>
      <c r="C20" s="50"/>
      <c r="D20" s="50"/>
      <c r="E20" s="50"/>
    </row>
    <row r="21" spans="1:5" ht="15.6" x14ac:dyDescent="0.3">
      <c r="A21" s="50"/>
      <c r="B21" s="50"/>
      <c r="C21" s="50"/>
      <c r="D21" s="50"/>
      <c r="E21" s="50"/>
    </row>
    <row r="22" spans="1:5" ht="15.6" x14ac:dyDescent="0.3">
      <c r="A22" s="54"/>
      <c r="B22" s="52"/>
      <c r="C22" s="52"/>
      <c r="D22" s="55"/>
      <c r="E22" s="56"/>
    </row>
    <row r="23" spans="1:5" ht="15.6" x14ac:dyDescent="0.3">
      <c r="A23" s="53"/>
      <c r="B23" s="55"/>
      <c r="C23" s="49"/>
      <c r="D23" s="55"/>
      <c r="E23" s="56"/>
    </row>
    <row r="30" spans="1:5" ht="15" x14ac:dyDescent="0.3">
      <c r="A30" s="114"/>
      <c r="B30" s="115"/>
      <c r="C30" s="116"/>
    </row>
    <row r="31" spans="1:5" ht="15" x14ac:dyDescent="0.3">
      <c r="A31" s="114"/>
      <c r="B31" s="115"/>
      <c r="C31" s="116"/>
    </row>
    <row r="32" spans="1:5" ht="15" x14ac:dyDescent="0.3">
      <c r="A32" s="114"/>
      <c r="B32" s="115"/>
      <c r="C32" s="116"/>
    </row>
    <row r="33" spans="1:3" ht="15" x14ac:dyDescent="0.3">
      <c r="A33" s="114"/>
      <c r="B33" s="115"/>
      <c r="C33" s="116"/>
    </row>
    <row r="34" spans="1:3" ht="15" x14ac:dyDescent="0.3">
      <c r="A34" s="114"/>
      <c r="B34" s="115"/>
      <c r="C34" s="116"/>
    </row>
    <row r="35" spans="1:3" ht="15" x14ac:dyDescent="0.3">
      <c r="A35" s="114"/>
      <c r="B35" s="115"/>
      <c r="C35" s="116"/>
    </row>
    <row r="36" spans="1:3" ht="15" x14ac:dyDescent="0.3">
      <c r="A36" s="114"/>
      <c r="B36" s="115"/>
      <c r="C36" s="116"/>
    </row>
    <row r="37" spans="1:3" ht="15" x14ac:dyDescent="0.3">
      <c r="A37" s="114"/>
      <c r="B37" s="115"/>
      <c r="C37" s="116"/>
    </row>
    <row r="38" spans="1:3" ht="15" x14ac:dyDescent="0.3">
      <c r="A38" s="114"/>
      <c r="B38" s="115"/>
      <c r="C38" s="116"/>
    </row>
    <row r="39" spans="1:3" ht="15" x14ac:dyDescent="0.3">
      <c r="A39" s="114"/>
      <c r="B39" s="115"/>
      <c r="C39" s="116"/>
    </row>
  </sheetData>
  <mergeCells count="5">
    <mergeCell ref="A1:E1"/>
    <mergeCell ref="A4:E4"/>
    <mergeCell ref="A2:E2"/>
    <mergeCell ref="A3:E3"/>
    <mergeCell ref="A5:E5"/>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11B5-3672-497E-8310-9A08C0C25573}">
  <sheetPr>
    <pageSetUpPr fitToPage="1"/>
  </sheetPr>
  <dimension ref="A1:M53"/>
  <sheetViews>
    <sheetView zoomScaleNormal="100" workbookViewId="0">
      <selection sqref="A1:K1"/>
    </sheetView>
  </sheetViews>
  <sheetFormatPr defaultColWidth="9.109375" defaultRowHeight="11.4" x14ac:dyDescent="0.2"/>
  <cols>
    <col min="1" max="2" width="14.6640625" style="119" customWidth="1"/>
    <col min="3" max="4" width="26.6640625" style="119" customWidth="1"/>
    <col min="5" max="5" width="27.6640625" style="119" customWidth="1"/>
    <col min="6" max="7" width="26.6640625" style="119" customWidth="1"/>
    <col min="8" max="9" width="29.44140625" style="119" customWidth="1"/>
    <col min="10" max="10" width="36.109375" style="119" customWidth="1"/>
    <col min="11" max="11" width="0.109375" style="119" customWidth="1"/>
    <col min="12" max="16384" width="9.109375" style="119"/>
  </cols>
  <sheetData>
    <row r="1" spans="1:13" ht="21" x14ac:dyDescent="0.2">
      <c r="A1" s="450" t="s">
        <v>363</v>
      </c>
      <c r="B1" s="451"/>
      <c r="C1" s="451"/>
      <c r="D1" s="451"/>
      <c r="E1" s="451"/>
      <c r="F1" s="451"/>
      <c r="G1" s="451"/>
      <c r="H1" s="451"/>
      <c r="I1" s="451"/>
      <c r="J1" s="451"/>
      <c r="K1" s="452"/>
    </row>
    <row r="2" spans="1:13" ht="12" thickBot="1" x14ac:dyDescent="0.25">
      <c r="A2" s="144"/>
      <c r="B2" s="125"/>
      <c r="C2" s="125"/>
      <c r="D2" s="125"/>
      <c r="E2" s="125"/>
      <c r="F2" s="125"/>
      <c r="G2" s="125"/>
      <c r="H2" s="132"/>
      <c r="I2" s="132"/>
      <c r="J2" s="132"/>
      <c r="K2" s="145"/>
    </row>
    <row r="3" spans="1:13" ht="15.6" x14ac:dyDescent="0.3">
      <c r="A3" s="213" t="s">
        <v>333</v>
      </c>
      <c r="B3" s="250"/>
      <c r="C3" s="214"/>
      <c r="D3" s="214"/>
      <c r="E3" s="214"/>
      <c r="F3" s="214"/>
      <c r="G3" s="214"/>
      <c r="H3" s="136" t="s">
        <v>364</v>
      </c>
      <c r="I3" s="137"/>
      <c r="J3" s="138"/>
      <c r="K3" s="145"/>
    </row>
    <row r="4" spans="1:13" x14ac:dyDescent="0.2">
      <c r="A4" s="453" t="s">
        <v>374</v>
      </c>
      <c r="B4" s="453"/>
      <c r="C4" s="453"/>
      <c r="D4" s="453"/>
      <c r="E4" s="453"/>
      <c r="F4" s="453"/>
      <c r="G4" s="453"/>
      <c r="H4" s="139"/>
      <c r="I4" s="135"/>
      <c r="J4" s="140"/>
      <c r="K4" s="145"/>
      <c r="L4" s="125"/>
    </row>
    <row r="5" spans="1:13" ht="12" x14ac:dyDescent="0.25">
      <c r="A5" s="453"/>
      <c r="B5" s="453"/>
      <c r="C5" s="453"/>
      <c r="D5" s="453"/>
      <c r="E5" s="453"/>
      <c r="F5" s="453"/>
      <c r="G5" s="453"/>
      <c r="H5" s="141" t="s">
        <v>327</v>
      </c>
      <c r="I5" s="135"/>
      <c r="J5" s="140"/>
      <c r="K5" s="147"/>
      <c r="L5" s="134"/>
      <c r="M5" s="133"/>
    </row>
    <row r="6" spans="1:13" ht="12" x14ac:dyDescent="0.25">
      <c r="A6" s="453"/>
      <c r="B6" s="453"/>
      <c r="C6" s="453"/>
      <c r="D6" s="453"/>
      <c r="E6" s="453"/>
      <c r="F6" s="453"/>
      <c r="G6" s="453"/>
      <c r="H6" s="141"/>
      <c r="I6" s="135"/>
      <c r="J6" s="140"/>
      <c r="K6" s="145"/>
      <c r="L6" s="134"/>
      <c r="M6" s="133"/>
    </row>
    <row r="7" spans="1:13" ht="12" x14ac:dyDescent="0.25">
      <c r="A7" s="453"/>
      <c r="B7" s="453"/>
      <c r="C7" s="453"/>
      <c r="D7" s="453"/>
      <c r="E7" s="453"/>
      <c r="F7" s="453"/>
      <c r="G7" s="453"/>
      <c r="H7" s="141" t="s">
        <v>326</v>
      </c>
      <c r="I7" s="135"/>
      <c r="J7" s="140"/>
      <c r="K7" s="147"/>
      <c r="L7" s="134"/>
      <c r="M7" s="133"/>
    </row>
    <row r="8" spans="1:13" ht="12" x14ac:dyDescent="0.25">
      <c r="A8" s="453"/>
      <c r="B8" s="453"/>
      <c r="C8" s="453"/>
      <c r="D8" s="453"/>
      <c r="E8" s="453"/>
      <c r="F8" s="453"/>
      <c r="G8" s="453"/>
      <c r="H8" s="141"/>
      <c r="I8" s="135"/>
      <c r="J8" s="140"/>
      <c r="K8" s="145"/>
      <c r="L8" s="134"/>
      <c r="M8" s="133"/>
    </row>
    <row r="9" spans="1:13" ht="12" x14ac:dyDescent="0.25">
      <c r="A9" s="123" t="s">
        <v>328</v>
      </c>
      <c r="B9" s="251"/>
      <c r="C9" s="146"/>
      <c r="D9" s="146"/>
      <c r="E9" s="146"/>
      <c r="F9" s="146"/>
      <c r="G9" s="146"/>
      <c r="H9" s="141" t="s">
        <v>325</v>
      </c>
      <c r="I9" s="135"/>
      <c r="J9" s="140"/>
      <c r="K9" s="147"/>
      <c r="L9" s="134"/>
      <c r="M9" s="133"/>
    </row>
    <row r="10" spans="1:13" x14ac:dyDescent="0.2">
      <c r="A10" s="142"/>
      <c r="B10" s="125"/>
      <c r="C10" s="125"/>
      <c r="D10" s="125"/>
      <c r="E10" s="125"/>
      <c r="F10" s="125"/>
      <c r="G10" s="125"/>
      <c r="H10" s="139"/>
      <c r="I10" s="135"/>
      <c r="J10" s="140"/>
      <c r="K10" s="145"/>
      <c r="L10" s="134"/>
      <c r="M10" s="133"/>
    </row>
    <row r="11" spans="1:13" s="122" customFormat="1" ht="13.2" x14ac:dyDescent="0.25">
      <c r="A11" s="215" t="s">
        <v>329</v>
      </c>
      <c r="B11" s="215" t="s">
        <v>365</v>
      </c>
      <c r="C11" s="215" t="s">
        <v>366</v>
      </c>
      <c r="D11" s="215" t="s">
        <v>330</v>
      </c>
      <c r="E11" s="215" t="s">
        <v>367</v>
      </c>
      <c r="F11" s="215" t="s">
        <v>331</v>
      </c>
      <c r="G11" s="216" t="s">
        <v>332</v>
      </c>
      <c r="H11" s="150" t="s">
        <v>324</v>
      </c>
      <c r="I11" s="143" t="s">
        <v>323</v>
      </c>
      <c r="J11" s="151" t="s">
        <v>322</v>
      </c>
      <c r="K11" s="148"/>
    </row>
    <row r="12" spans="1:13" ht="13.2" customHeight="1" x14ac:dyDescent="0.2">
      <c r="A12" s="121"/>
      <c r="B12" s="121"/>
      <c r="C12" s="121"/>
      <c r="D12" s="121"/>
      <c r="E12" s="121"/>
      <c r="F12" s="121"/>
      <c r="G12" s="124"/>
      <c r="H12" s="126"/>
      <c r="I12" s="127"/>
      <c r="J12" s="128"/>
      <c r="K12" s="145"/>
    </row>
    <row r="13" spans="1:13" ht="13.2" customHeight="1" x14ac:dyDescent="0.2">
      <c r="A13" s="121"/>
      <c r="B13" s="121"/>
      <c r="C13" s="121"/>
      <c r="D13" s="121"/>
      <c r="E13" s="121"/>
      <c r="F13" s="121"/>
      <c r="G13" s="124"/>
      <c r="H13" s="126"/>
      <c r="I13" s="127"/>
      <c r="J13" s="128"/>
      <c r="K13" s="145"/>
    </row>
    <row r="14" spans="1:13" ht="13.2" customHeight="1" x14ac:dyDescent="0.2">
      <c r="A14" s="121"/>
      <c r="B14" s="121"/>
      <c r="C14" s="121"/>
      <c r="D14" s="121"/>
      <c r="E14" s="121"/>
      <c r="F14" s="121"/>
      <c r="G14" s="124"/>
      <c r="H14" s="126"/>
      <c r="I14" s="127"/>
      <c r="J14" s="128"/>
      <c r="K14" s="145"/>
    </row>
    <row r="15" spans="1:13" ht="13.2" customHeight="1" x14ac:dyDescent="0.2">
      <c r="A15" s="121"/>
      <c r="B15" s="121"/>
      <c r="C15" s="121"/>
      <c r="D15" s="121"/>
      <c r="E15" s="121"/>
      <c r="F15" s="121"/>
      <c r="G15" s="124"/>
      <c r="H15" s="126"/>
      <c r="I15" s="127"/>
      <c r="J15" s="128"/>
      <c r="K15" s="145"/>
    </row>
    <row r="16" spans="1:13" ht="13.2" customHeight="1" x14ac:dyDescent="0.2">
      <c r="A16" s="121"/>
      <c r="B16" s="121"/>
      <c r="C16" s="121"/>
      <c r="D16" s="121"/>
      <c r="E16" s="121"/>
      <c r="F16" s="121"/>
      <c r="G16" s="124"/>
      <c r="H16" s="126"/>
      <c r="I16" s="127"/>
      <c r="J16" s="128"/>
      <c r="K16" s="145"/>
    </row>
    <row r="17" spans="1:11" ht="13.2" customHeight="1" x14ac:dyDescent="0.2">
      <c r="A17" s="121"/>
      <c r="B17" s="121"/>
      <c r="C17" s="121"/>
      <c r="D17" s="121"/>
      <c r="E17" s="121"/>
      <c r="F17" s="121"/>
      <c r="G17" s="124"/>
      <c r="H17" s="126"/>
      <c r="I17" s="127"/>
      <c r="J17" s="128"/>
      <c r="K17" s="145"/>
    </row>
    <row r="18" spans="1:11" ht="13.2" customHeight="1" x14ac:dyDescent="0.2">
      <c r="A18" s="121"/>
      <c r="B18" s="121"/>
      <c r="C18" s="121"/>
      <c r="D18" s="121"/>
      <c r="E18" s="121"/>
      <c r="F18" s="121"/>
      <c r="G18" s="124"/>
      <c r="H18" s="126"/>
      <c r="I18" s="127"/>
      <c r="J18" s="128"/>
      <c r="K18" s="145"/>
    </row>
    <row r="19" spans="1:11" ht="13.2" customHeight="1" thickBot="1" x14ac:dyDescent="0.25">
      <c r="A19" s="120"/>
      <c r="B19" s="120"/>
      <c r="C19" s="121"/>
      <c r="D19" s="121"/>
      <c r="E19" s="121"/>
      <c r="F19" s="121"/>
      <c r="G19" s="124"/>
      <c r="H19" s="126"/>
      <c r="I19" s="127"/>
      <c r="J19" s="128"/>
      <c r="K19" s="149"/>
    </row>
    <row r="20" spans="1:11" ht="13.2" customHeight="1" x14ac:dyDescent="0.2">
      <c r="A20" s="121"/>
      <c r="B20" s="121"/>
      <c r="C20" s="121"/>
      <c r="D20" s="121"/>
      <c r="E20" s="121"/>
      <c r="F20" s="121"/>
      <c r="G20" s="124"/>
      <c r="H20" s="126"/>
      <c r="I20" s="127"/>
      <c r="J20" s="128"/>
      <c r="K20" s="125"/>
    </row>
    <row r="21" spans="1:11" ht="13.2" customHeight="1" x14ac:dyDescent="0.2">
      <c r="A21" s="121"/>
      <c r="B21" s="121"/>
      <c r="C21" s="121"/>
      <c r="D21" s="121"/>
      <c r="E21" s="121"/>
      <c r="F21" s="121"/>
      <c r="G21" s="124"/>
      <c r="H21" s="126"/>
      <c r="I21" s="127"/>
      <c r="J21" s="128"/>
      <c r="K21" s="125"/>
    </row>
    <row r="22" spans="1:11" ht="13.2" customHeight="1" x14ac:dyDescent="0.2">
      <c r="A22" s="121"/>
      <c r="B22" s="121"/>
      <c r="C22" s="121"/>
      <c r="D22" s="121"/>
      <c r="E22" s="121"/>
      <c r="F22" s="121"/>
      <c r="G22" s="124"/>
      <c r="H22" s="126"/>
      <c r="I22" s="127"/>
      <c r="J22" s="128"/>
    </row>
    <row r="23" spans="1:11" ht="13.2" customHeight="1" x14ac:dyDescent="0.2">
      <c r="A23" s="121"/>
      <c r="B23" s="121"/>
      <c r="C23" s="121"/>
      <c r="D23" s="121"/>
      <c r="E23" s="121"/>
      <c r="F23" s="121"/>
      <c r="G23" s="124"/>
      <c r="H23" s="126"/>
      <c r="I23" s="127"/>
      <c r="J23" s="128"/>
    </row>
    <row r="24" spans="1:11" ht="13.2" customHeight="1" x14ac:dyDescent="0.2">
      <c r="A24" s="121"/>
      <c r="B24" s="121"/>
      <c r="C24" s="121"/>
      <c r="D24" s="121"/>
      <c r="E24" s="121"/>
      <c r="F24" s="121"/>
      <c r="G24" s="124"/>
      <c r="H24" s="126"/>
      <c r="I24" s="127"/>
      <c r="J24" s="128"/>
    </row>
    <row r="25" spans="1:11" ht="13.2" customHeight="1" x14ac:dyDescent="0.2">
      <c r="A25" s="121"/>
      <c r="B25" s="121"/>
      <c r="C25" s="121"/>
      <c r="D25" s="121"/>
      <c r="E25" s="121"/>
      <c r="F25" s="121"/>
      <c r="G25" s="124"/>
      <c r="H25" s="126"/>
      <c r="I25" s="127"/>
      <c r="J25" s="128"/>
    </row>
    <row r="26" spans="1:11" ht="13.2" customHeight="1" x14ac:dyDescent="0.2">
      <c r="A26" s="121"/>
      <c r="B26" s="121"/>
      <c r="C26" s="121"/>
      <c r="D26" s="121"/>
      <c r="E26" s="121"/>
      <c r="F26" s="121"/>
      <c r="G26" s="124"/>
      <c r="H26" s="126"/>
      <c r="I26" s="127"/>
      <c r="J26" s="128"/>
    </row>
    <row r="27" spans="1:11" ht="13.2" customHeight="1" x14ac:dyDescent="0.2">
      <c r="A27" s="120"/>
      <c r="B27" s="120"/>
      <c r="C27" s="121"/>
      <c r="D27" s="121"/>
      <c r="E27" s="121"/>
      <c r="F27" s="121"/>
      <c r="G27" s="124"/>
      <c r="H27" s="252"/>
      <c r="I27" s="253"/>
      <c r="J27" s="254"/>
    </row>
    <row r="28" spans="1:11" ht="13.2" customHeight="1" x14ac:dyDescent="0.2">
      <c r="A28" s="121"/>
      <c r="B28" s="121"/>
      <c r="C28" s="121"/>
      <c r="D28" s="121"/>
      <c r="E28" s="121"/>
      <c r="F28" s="121"/>
      <c r="G28" s="124"/>
      <c r="H28" s="126"/>
      <c r="I28" s="127"/>
      <c r="J28" s="128"/>
      <c r="K28" s="145"/>
    </row>
    <row r="29" spans="1:11" ht="13.2" customHeight="1" x14ac:dyDescent="0.2">
      <c r="A29" s="121"/>
      <c r="B29" s="121"/>
      <c r="C29" s="121"/>
      <c r="D29" s="121"/>
      <c r="E29" s="121"/>
      <c r="F29" s="121"/>
      <c r="G29" s="124"/>
      <c r="H29" s="126"/>
      <c r="I29" s="127"/>
      <c r="J29" s="128"/>
      <c r="K29" s="145"/>
    </row>
    <row r="30" spans="1:11" ht="13.2" customHeight="1" x14ac:dyDescent="0.2">
      <c r="A30" s="121"/>
      <c r="B30" s="121"/>
      <c r="C30" s="121"/>
      <c r="D30" s="121"/>
      <c r="E30" s="121"/>
      <c r="F30" s="121"/>
      <c r="G30" s="124"/>
      <c r="H30" s="126"/>
      <c r="I30" s="127"/>
      <c r="J30" s="128"/>
      <c r="K30" s="145"/>
    </row>
    <row r="31" spans="1:11" ht="13.2" customHeight="1" x14ac:dyDescent="0.2">
      <c r="A31" s="121"/>
      <c r="B31" s="121"/>
      <c r="C31" s="121"/>
      <c r="D31" s="121"/>
      <c r="E31" s="121"/>
      <c r="F31" s="121"/>
      <c r="G31" s="124"/>
      <c r="H31" s="126"/>
      <c r="I31" s="127"/>
      <c r="J31" s="128"/>
      <c r="K31" s="145"/>
    </row>
    <row r="32" spans="1:11" ht="13.2" customHeight="1" x14ac:dyDescent="0.2">
      <c r="A32" s="121"/>
      <c r="B32" s="121"/>
      <c r="C32" s="121"/>
      <c r="D32" s="121"/>
      <c r="E32" s="121"/>
      <c r="F32" s="121"/>
      <c r="G32" s="124"/>
      <c r="H32" s="126"/>
      <c r="I32" s="127"/>
      <c r="J32" s="128"/>
      <c r="K32" s="145"/>
    </row>
    <row r="33" spans="1:11" ht="13.2" customHeight="1" x14ac:dyDescent="0.2">
      <c r="A33" s="121"/>
      <c r="B33" s="121"/>
      <c r="C33" s="121"/>
      <c r="D33" s="121"/>
      <c r="E33" s="121"/>
      <c r="F33" s="121"/>
      <c r="G33" s="124"/>
      <c r="H33" s="126"/>
      <c r="I33" s="127"/>
      <c r="J33" s="128"/>
      <c r="K33" s="145"/>
    </row>
    <row r="34" spans="1:11" ht="13.2" customHeight="1" x14ac:dyDescent="0.2">
      <c r="A34" s="121"/>
      <c r="B34" s="121"/>
      <c r="C34" s="121"/>
      <c r="D34" s="121"/>
      <c r="E34" s="121"/>
      <c r="F34" s="121"/>
      <c r="G34" s="124"/>
      <c r="H34" s="126"/>
      <c r="I34" s="127"/>
      <c r="J34" s="128"/>
      <c r="K34" s="145"/>
    </row>
    <row r="35" spans="1:11" ht="13.2" customHeight="1" thickBot="1" x14ac:dyDescent="0.25">
      <c r="A35" s="120"/>
      <c r="B35" s="120"/>
      <c r="C35" s="121"/>
      <c r="D35" s="121"/>
      <c r="E35" s="121"/>
      <c r="F35" s="121"/>
      <c r="G35" s="124"/>
      <c r="H35" s="126"/>
      <c r="I35" s="127"/>
      <c r="J35" s="128"/>
      <c r="K35" s="149"/>
    </row>
    <row r="36" spans="1:11" ht="13.2" customHeight="1" x14ac:dyDescent="0.2">
      <c r="A36" s="121"/>
      <c r="B36" s="121"/>
      <c r="C36" s="121"/>
      <c r="D36" s="121"/>
      <c r="E36" s="121"/>
      <c r="F36" s="121"/>
      <c r="G36" s="124"/>
      <c r="H36" s="126"/>
      <c r="I36" s="127"/>
      <c r="J36" s="128"/>
      <c r="K36" s="125"/>
    </row>
    <row r="37" spans="1:11" ht="13.2" customHeight="1" x14ac:dyDescent="0.2">
      <c r="A37" s="121"/>
      <c r="B37" s="121"/>
      <c r="C37" s="121"/>
      <c r="D37" s="121"/>
      <c r="E37" s="121"/>
      <c r="F37" s="121"/>
      <c r="G37" s="124"/>
      <c r="H37" s="126"/>
      <c r="I37" s="127"/>
      <c r="J37" s="128"/>
      <c r="K37" s="125"/>
    </row>
    <row r="38" spans="1:11" ht="13.2" customHeight="1" x14ac:dyDescent="0.2">
      <c r="A38" s="121"/>
      <c r="B38" s="121"/>
      <c r="C38" s="121"/>
      <c r="D38" s="121"/>
      <c r="E38" s="121"/>
      <c r="F38" s="121"/>
      <c r="G38" s="124"/>
      <c r="H38" s="126"/>
      <c r="I38" s="127"/>
      <c r="J38" s="128"/>
    </row>
    <row r="39" spans="1:11" ht="13.2" customHeight="1" x14ac:dyDescent="0.2">
      <c r="A39" s="121"/>
      <c r="B39" s="121"/>
      <c r="C39" s="121"/>
      <c r="D39" s="121"/>
      <c r="E39" s="121"/>
      <c r="F39" s="121"/>
      <c r="G39" s="124"/>
      <c r="H39" s="126"/>
      <c r="I39" s="127"/>
      <c r="J39" s="128"/>
    </row>
    <row r="40" spans="1:11" ht="13.2" customHeight="1" x14ac:dyDescent="0.2">
      <c r="A40" s="121"/>
      <c r="B40" s="121"/>
      <c r="C40" s="121"/>
      <c r="D40" s="121"/>
      <c r="E40" s="121"/>
      <c r="F40" s="121"/>
      <c r="G40" s="124"/>
      <c r="H40" s="126"/>
      <c r="I40" s="127"/>
      <c r="J40" s="128"/>
    </row>
    <row r="41" spans="1:11" ht="13.2" customHeight="1" x14ac:dyDescent="0.2">
      <c r="A41" s="121"/>
      <c r="B41" s="121"/>
      <c r="C41" s="121"/>
      <c r="D41" s="121"/>
      <c r="E41" s="121"/>
      <c r="F41" s="121"/>
      <c r="G41" s="124"/>
      <c r="H41" s="126"/>
      <c r="I41" s="127"/>
      <c r="J41" s="128"/>
    </row>
    <row r="42" spans="1:11" ht="13.2" customHeight="1" x14ac:dyDescent="0.2">
      <c r="A42" s="121"/>
      <c r="B42" s="121"/>
      <c r="C42" s="121"/>
      <c r="D42" s="121"/>
      <c r="E42" s="121"/>
      <c r="F42" s="121"/>
      <c r="G42" s="124"/>
      <c r="H42" s="126"/>
      <c r="I42" s="127"/>
      <c r="J42" s="128"/>
    </row>
    <row r="43" spans="1:11" ht="13.2" customHeight="1" x14ac:dyDescent="0.2">
      <c r="A43" s="120"/>
      <c r="B43" s="120"/>
      <c r="C43" s="121"/>
      <c r="D43" s="121"/>
      <c r="E43" s="121"/>
      <c r="F43" s="121"/>
      <c r="G43" s="124"/>
      <c r="H43" s="252"/>
      <c r="I43" s="253"/>
      <c r="J43" s="254"/>
    </row>
    <row r="44" spans="1:11" ht="13.8" x14ac:dyDescent="0.25">
      <c r="A44" s="277"/>
      <c r="B44" s="277"/>
      <c r="C44" s="277"/>
      <c r="D44" s="277"/>
      <c r="E44" s="278"/>
      <c r="F44" s="279"/>
      <c r="G44" s="279"/>
      <c r="H44" s="283" t="s">
        <v>380</v>
      </c>
      <c r="I44" s="284"/>
      <c r="J44" s="285"/>
    </row>
    <row r="45" spans="1:11" ht="13.8" x14ac:dyDescent="0.25">
      <c r="A45" s="280"/>
      <c r="B45" s="280"/>
      <c r="C45" s="280"/>
      <c r="D45" s="280"/>
      <c r="E45" s="280"/>
      <c r="F45" s="280"/>
      <c r="G45" s="280"/>
      <c r="H45" s="283" t="s">
        <v>376</v>
      </c>
      <c r="I45" s="284"/>
      <c r="J45" s="285"/>
    </row>
    <row r="46" spans="1:11" ht="13.8" x14ac:dyDescent="0.2">
      <c r="A46" s="281"/>
      <c r="B46" s="281"/>
      <c r="C46" s="281"/>
      <c r="D46" s="281"/>
      <c r="E46" s="281"/>
      <c r="F46" s="281"/>
      <c r="G46" s="281"/>
      <c r="H46" s="447"/>
      <c r="I46" s="448"/>
      <c r="J46" s="449"/>
    </row>
    <row r="47" spans="1:11" ht="13.8" x14ac:dyDescent="0.25">
      <c r="A47" s="282"/>
      <c r="B47" s="282"/>
      <c r="C47" s="282"/>
      <c r="D47" s="282"/>
      <c r="E47" s="282"/>
      <c r="F47" s="282"/>
      <c r="G47" s="282"/>
      <c r="H47" s="283" t="s">
        <v>377</v>
      </c>
      <c r="I47" s="284"/>
      <c r="J47" s="285"/>
    </row>
    <row r="48" spans="1:11" ht="13.8" x14ac:dyDescent="0.25">
      <c r="A48" s="280"/>
      <c r="B48" s="280"/>
      <c r="C48" s="280"/>
      <c r="D48" s="280"/>
      <c r="E48" s="280"/>
      <c r="F48" s="280"/>
      <c r="G48" s="280"/>
      <c r="H48" s="283" t="s">
        <v>54</v>
      </c>
      <c r="I48" s="127"/>
      <c r="J48" s="128"/>
    </row>
    <row r="49" spans="1:10" ht="13.8" x14ac:dyDescent="0.25">
      <c r="A49" s="279"/>
      <c r="B49" s="280"/>
      <c r="C49" s="280"/>
      <c r="D49" s="280"/>
      <c r="E49" s="279"/>
      <c r="F49" s="280"/>
      <c r="G49" s="280"/>
      <c r="H49" s="283" t="s">
        <v>56</v>
      </c>
      <c r="I49" s="127"/>
      <c r="J49" s="128"/>
    </row>
    <row r="50" spans="1:10" ht="12" x14ac:dyDescent="0.25">
      <c r="H50" s="283" t="s">
        <v>12</v>
      </c>
      <c r="I50" s="127"/>
      <c r="J50" s="128"/>
    </row>
    <row r="51" spans="1:10" ht="13.95" customHeight="1" x14ac:dyDescent="0.25">
      <c r="H51" s="283" t="s">
        <v>55</v>
      </c>
      <c r="I51" s="127"/>
      <c r="J51" s="128"/>
    </row>
    <row r="52" spans="1:10" ht="13.95" customHeight="1" x14ac:dyDescent="0.25">
      <c r="H52" s="283"/>
      <c r="I52" s="127"/>
      <c r="J52" s="128"/>
    </row>
    <row r="53" spans="1:10" ht="12.6" thickBot="1" x14ac:dyDescent="0.3">
      <c r="H53" s="286" t="s">
        <v>13</v>
      </c>
      <c r="I53" s="130"/>
      <c r="J53" s="131"/>
    </row>
  </sheetData>
  <mergeCells count="3">
    <mergeCell ref="H46:J46"/>
    <mergeCell ref="A1:K1"/>
    <mergeCell ref="A4:G8"/>
  </mergeCells>
  <pageMargins left="0.7" right="0.7" top="0.75" bottom="0.75" header="0.3" footer="0.3"/>
  <pageSetup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784860</xdr:colOff>
                    <xdr:row>11</xdr:row>
                    <xdr:rowOff>144780</xdr:rowOff>
                  </from>
                  <to>
                    <xdr:col>7</xdr:col>
                    <xdr:colOff>1645920</xdr:colOff>
                    <xdr:row>13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784860</xdr:colOff>
                    <xdr:row>11</xdr:row>
                    <xdr:rowOff>144780</xdr:rowOff>
                  </from>
                  <to>
                    <xdr:col>8</xdr:col>
                    <xdr:colOff>1645920</xdr:colOff>
                    <xdr:row>13</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784860</xdr:colOff>
                    <xdr:row>12</xdr:row>
                    <xdr:rowOff>144780</xdr:rowOff>
                  </from>
                  <to>
                    <xdr:col>7</xdr:col>
                    <xdr:colOff>1645920</xdr:colOff>
                    <xdr:row>14</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784860</xdr:colOff>
                    <xdr:row>13</xdr:row>
                    <xdr:rowOff>144780</xdr:rowOff>
                  </from>
                  <to>
                    <xdr:col>7</xdr:col>
                    <xdr:colOff>1645920</xdr:colOff>
                    <xdr:row>15</xdr:row>
                    <xdr:rowOff>22860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7</xdr:col>
                    <xdr:colOff>784860</xdr:colOff>
                    <xdr:row>22</xdr:row>
                    <xdr:rowOff>152400</xdr:rowOff>
                  </from>
                  <to>
                    <xdr:col>7</xdr:col>
                    <xdr:colOff>1661160</xdr:colOff>
                    <xdr:row>24</xdr:row>
                    <xdr:rowOff>7620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7</xdr:col>
                    <xdr:colOff>784860</xdr:colOff>
                    <xdr:row>10</xdr:row>
                    <xdr:rowOff>175260</xdr:rowOff>
                  </from>
                  <to>
                    <xdr:col>7</xdr:col>
                    <xdr:colOff>1661160</xdr:colOff>
                    <xdr:row>12</xdr:row>
                    <xdr:rowOff>22860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7</xdr:col>
                    <xdr:colOff>784860</xdr:colOff>
                    <xdr:row>14</xdr:row>
                    <xdr:rowOff>152400</xdr:rowOff>
                  </from>
                  <to>
                    <xdr:col>7</xdr:col>
                    <xdr:colOff>1661160</xdr:colOff>
                    <xdr:row>16</xdr:row>
                    <xdr:rowOff>22860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7</xdr:col>
                    <xdr:colOff>784860</xdr:colOff>
                    <xdr:row>15</xdr:row>
                    <xdr:rowOff>144780</xdr:rowOff>
                  </from>
                  <to>
                    <xdr:col>7</xdr:col>
                    <xdr:colOff>1645920</xdr:colOff>
                    <xdr:row>17</xdr:row>
                    <xdr:rowOff>22860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7</xdr:col>
                    <xdr:colOff>784860</xdr:colOff>
                    <xdr:row>16</xdr:row>
                    <xdr:rowOff>144780</xdr:rowOff>
                  </from>
                  <to>
                    <xdr:col>7</xdr:col>
                    <xdr:colOff>1645920</xdr:colOff>
                    <xdr:row>18</xdr:row>
                    <xdr:rowOff>22860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7</xdr:col>
                    <xdr:colOff>784860</xdr:colOff>
                    <xdr:row>18</xdr:row>
                    <xdr:rowOff>144780</xdr:rowOff>
                  </from>
                  <to>
                    <xdr:col>7</xdr:col>
                    <xdr:colOff>1645920</xdr:colOff>
                    <xdr:row>20</xdr:row>
                    <xdr:rowOff>22860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8</xdr:col>
                    <xdr:colOff>784860</xdr:colOff>
                    <xdr:row>12</xdr:row>
                    <xdr:rowOff>144780</xdr:rowOff>
                  </from>
                  <to>
                    <xdr:col>8</xdr:col>
                    <xdr:colOff>1645920</xdr:colOff>
                    <xdr:row>14</xdr:row>
                    <xdr:rowOff>22860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8</xdr:col>
                    <xdr:colOff>784860</xdr:colOff>
                    <xdr:row>13</xdr:row>
                    <xdr:rowOff>144780</xdr:rowOff>
                  </from>
                  <to>
                    <xdr:col>8</xdr:col>
                    <xdr:colOff>1645920</xdr:colOff>
                    <xdr:row>15</xdr:row>
                    <xdr:rowOff>22860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784860</xdr:colOff>
                    <xdr:row>14</xdr:row>
                    <xdr:rowOff>160020</xdr:rowOff>
                  </from>
                  <to>
                    <xdr:col>8</xdr:col>
                    <xdr:colOff>1661160</xdr:colOff>
                    <xdr:row>16</xdr:row>
                    <xdr:rowOff>30480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8</xdr:col>
                    <xdr:colOff>784860</xdr:colOff>
                    <xdr:row>15</xdr:row>
                    <xdr:rowOff>144780</xdr:rowOff>
                  </from>
                  <to>
                    <xdr:col>8</xdr:col>
                    <xdr:colOff>1645920</xdr:colOff>
                    <xdr:row>17</xdr:row>
                    <xdr:rowOff>22860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8</xdr:col>
                    <xdr:colOff>784860</xdr:colOff>
                    <xdr:row>16</xdr:row>
                    <xdr:rowOff>144780</xdr:rowOff>
                  </from>
                  <to>
                    <xdr:col>8</xdr:col>
                    <xdr:colOff>1645920</xdr:colOff>
                    <xdr:row>18</xdr:row>
                    <xdr:rowOff>22860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8</xdr:col>
                    <xdr:colOff>784860</xdr:colOff>
                    <xdr:row>18</xdr:row>
                    <xdr:rowOff>144780</xdr:rowOff>
                  </from>
                  <to>
                    <xdr:col>8</xdr:col>
                    <xdr:colOff>1645920</xdr:colOff>
                    <xdr:row>20</xdr:row>
                    <xdr:rowOff>22860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7</xdr:col>
                    <xdr:colOff>784860</xdr:colOff>
                    <xdr:row>17</xdr:row>
                    <xdr:rowOff>144780</xdr:rowOff>
                  </from>
                  <to>
                    <xdr:col>7</xdr:col>
                    <xdr:colOff>1645920</xdr:colOff>
                    <xdr:row>19</xdr:row>
                    <xdr:rowOff>22860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8</xdr:col>
                    <xdr:colOff>784860</xdr:colOff>
                    <xdr:row>17</xdr:row>
                    <xdr:rowOff>144780</xdr:rowOff>
                  </from>
                  <to>
                    <xdr:col>8</xdr:col>
                    <xdr:colOff>1645920</xdr:colOff>
                    <xdr:row>19</xdr:row>
                    <xdr:rowOff>22860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7</xdr:col>
                    <xdr:colOff>784860</xdr:colOff>
                    <xdr:row>19</xdr:row>
                    <xdr:rowOff>144780</xdr:rowOff>
                  </from>
                  <to>
                    <xdr:col>7</xdr:col>
                    <xdr:colOff>1645920</xdr:colOff>
                    <xdr:row>21</xdr:row>
                    <xdr:rowOff>22860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8</xdr:col>
                    <xdr:colOff>784860</xdr:colOff>
                    <xdr:row>19</xdr:row>
                    <xdr:rowOff>144780</xdr:rowOff>
                  </from>
                  <to>
                    <xdr:col>8</xdr:col>
                    <xdr:colOff>1645920</xdr:colOff>
                    <xdr:row>21</xdr:row>
                    <xdr:rowOff>22860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7</xdr:col>
                    <xdr:colOff>784860</xdr:colOff>
                    <xdr:row>20</xdr:row>
                    <xdr:rowOff>144780</xdr:rowOff>
                  </from>
                  <to>
                    <xdr:col>7</xdr:col>
                    <xdr:colOff>1645920</xdr:colOff>
                    <xdr:row>22</xdr:row>
                    <xdr:rowOff>22860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7</xdr:col>
                    <xdr:colOff>784860</xdr:colOff>
                    <xdr:row>21</xdr:row>
                    <xdr:rowOff>144780</xdr:rowOff>
                  </from>
                  <to>
                    <xdr:col>7</xdr:col>
                    <xdr:colOff>1645920</xdr:colOff>
                    <xdr:row>23</xdr:row>
                    <xdr:rowOff>22860</xdr:rowOff>
                  </to>
                </anchor>
              </controlPr>
            </control>
          </mc:Choice>
        </mc:AlternateContent>
        <mc:AlternateContent xmlns:mc="http://schemas.openxmlformats.org/markup-compatibility/2006">
          <mc:Choice Requires="x14">
            <control shapeId="10271" r:id="rId26" name="Check Box 31">
              <controlPr defaultSize="0" autoFill="0" autoLine="0" autoPict="0">
                <anchor moveWithCells="1">
                  <from>
                    <xdr:col>7</xdr:col>
                    <xdr:colOff>784860</xdr:colOff>
                    <xdr:row>23</xdr:row>
                    <xdr:rowOff>144780</xdr:rowOff>
                  </from>
                  <to>
                    <xdr:col>7</xdr:col>
                    <xdr:colOff>1645920</xdr:colOff>
                    <xdr:row>25</xdr:row>
                    <xdr:rowOff>22860</xdr:rowOff>
                  </to>
                </anchor>
              </controlPr>
            </control>
          </mc:Choice>
        </mc:AlternateContent>
        <mc:AlternateContent xmlns:mc="http://schemas.openxmlformats.org/markup-compatibility/2006">
          <mc:Choice Requires="x14">
            <control shapeId="10272" r:id="rId27" name="Check Box 32">
              <controlPr defaultSize="0" autoFill="0" autoLine="0" autoPict="0">
                <anchor moveWithCells="1">
                  <from>
                    <xdr:col>7</xdr:col>
                    <xdr:colOff>784860</xdr:colOff>
                    <xdr:row>24</xdr:row>
                    <xdr:rowOff>144780</xdr:rowOff>
                  </from>
                  <to>
                    <xdr:col>7</xdr:col>
                    <xdr:colOff>1645920</xdr:colOff>
                    <xdr:row>26</xdr:row>
                    <xdr:rowOff>22860</xdr:rowOff>
                  </to>
                </anchor>
              </controlPr>
            </control>
          </mc:Choice>
        </mc:AlternateContent>
        <mc:AlternateContent xmlns:mc="http://schemas.openxmlformats.org/markup-compatibility/2006">
          <mc:Choice Requires="x14">
            <control shapeId="10274" r:id="rId28" name="Check Box 34">
              <controlPr defaultSize="0" autoFill="0" autoLine="0" autoPict="0">
                <anchor moveWithCells="1">
                  <from>
                    <xdr:col>8</xdr:col>
                    <xdr:colOff>784860</xdr:colOff>
                    <xdr:row>20</xdr:row>
                    <xdr:rowOff>144780</xdr:rowOff>
                  </from>
                  <to>
                    <xdr:col>8</xdr:col>
                    <xdr:colOff>1645920</xdr:colOff>
                    <xdr:row>22</xdr:row>
                    <xdr:rowOff>22860</xdr:rowOff>
                  </to>
                </anchor>
              </controlPr>
            </control>
          </mc:Choice>
        </mc:AlternateContent>
        <mc:AlternateContent xmlns:mc="http://schemas.openxmlformats.org/markup-compatibility/2006">
          <mc:Choice Requires="x14">
            <control shapeId="10275" r:id="rId29" name="Check Box 35">
              <controlPr defaultSize="0" autoFill="0" autoLine="0" autoPict="0">
                <anchor moveWithCells="1">
                  <from>
                    <xdr:col>8</xdr:col>
                    <xdr:colOff>784860</xdr:colOff>
                    <xdr:row>21</xdr:row>
                    <xdr:rowOff>144780</xdr:rowOff>
                  </from>
                  <to>
                    <xdr:col>8</xdr:col>
                    <xdr:colOff>1645920</xdr:colOff>
                    <xdr:row>23</xdr:row>
                    <xdr:rowOff>22860</xdr:rowOff>
                  </to>
                </anchor>
              </controlPr>
            </control>
          </mc:Choice>
        </mc:AlternateContent>
        <mc:AlternateContent xmlns:mc="http://schemas.openxmlformats.org/markup-compatibility/2006">
          <mc:Choice Requires="x14">
            <control shapeId="10278" r:id="rId30" name="Check Box 38">
              <controlPr defaultSize="0" autoFill="0" autoLine="0" autoPict="0">
                <anchor moveWithCells="1">
                  <from>
                    <xdr:col>8</xdr:col>
                    <xdr:colOff>784860</xdr:colOff>
                    <xdr:row>22</xdr:row>
                    <xdr:rowOff>160020</xdr:rowOff>
                  </from>
                  <to>
                    <xdr:col>8</xdr:col>
                    <xdr:colOff>1661160</xdr:colOff>
                    <xdr:row>24</xdr:row>
                    <xdr:rowOff>22860</xdr:rowOff>
                  </to>
                </anchor>
              </controlPr>
            </control>
          </mc:Choice>
        </mc:AlternateContent>
        <mc:AlternateContent xmlns:mc="http://schemas.openxmlformats.org/markup-compatibility/2006">
          <mc:Choice Requires="x14">
            <control shapeId="10280" r:id="rId31" name="Check Box 40">
              <controlPr defaultSize="0" autoFill="0" autoLine="0" autoPict="0">
                <anchor moveWithCells="1">
                  <from>
                    <xdr:col>8</xdr:col>
                    <xdr:colOff>784860</xdr:colOff>
                    <xdr:row>23</xdr:row>
                    <xdr:rowOff>144780</xdr:rowOff>
                  </from>
                  <to>
                    <xdr:col>8</xdr:col>
                    <xdr:colOff>1645920</xdr:colOff>
                    <xdr:row>25</xdr:row>
                    <xdr:rowOff>22860</xdr:rowOff>
                  </to>
                </anchor>
              </controlPr>
            </control>
          </mc:Choice>
        </mc:AlternateContent>
        <mc:AlternateContent xmlns:mc="http://schemas.openxmlformats.org/markup-compatibility/2006">
          <mc:Choice Requires="x14">
            <control shapeId="10281" r:id="rId32" name="Check Box 41">
              <controlPr defaultSize="0" autoFill="0" autoLine="0" autoPict="0">
                <anchor moveWithCells="1">
                  <from>
                    <xdr:col>8</xdr:col>
                    <xdr:colOff>784860</xdr:colOff>
                    <xdr:row>24</xdr:row>
                    <xdr:rowOff>144780</xdr:rowOff>
                  </from>
                  <to>
                    <xdr:col>8</xdr:col>
                    <xdr:colOff>1645920</xdr:colOff>
                    <xdr:row>26</xdr:row>
                    <xdr:rowOff>22860</xdr:rowOff>
                  </to>
                </anchor>
              </controlPr>
            </control>
          </mc:Choice>
        </mc:AlternateContent>
        <mc:AlternateContent xmlns:mc="http://schemas.openxmlformats.org/markup-compatibility/2006">
          <mc:Choice Requires="x14">
            <control shapeId="10283" r:id="rId33" name="Check Box 43">
              <controlPr defaultSize="0" autoFill="0" autoLine="0" autoPict="0">
                <anchor moveWithCells="1">
                  <from>
                    <xdr:col>7</xdr:col>
                    <xdr:colOff>784860</xdr:colOff>
                    <xdr:row>25</xdr:row>
                    <xdr:rowOff>144780</xdr:rowOff>
                  </from>
                  <to>
                    <xdr:col>7</xdr:col>
                    <xdr:colOff>1645920</xdr:colOff>
                    <xdr:row>27</xdr:row>
                    <xdr:rowOff>22860</xdr:rowOff>
                  </to>
                </anchor>
              </controlPr>
            </control>
          </mc:Choice>
        </mc:AlternateContent>
        <mc:AlternateContent xmlns:mc="http://schemas.openxmlformats.org/markup-compatibility/2006">
          <mc:Choice Requires="x14">
            <control shapeId="10284" r:id="rId34" name="Check Box 44">
              <controlPr defaultSize="0" autoFill="0" autoLine="0" autoPict="0">
                <anchor moveWithCells="1">
                  <from>
                    <xdr:col>8</xdr:col>
                    <xdr:colOff>784860</xdr:colOff>
                    <xdr:row>25</xdr:row>
                    <xdr:rowOff>144780</xdr:rowOff>
                  </from>
                  <to>
                    <xdr:col>8</xdr:col>
                    <xdr:colOff>1645920</xdr:colOff>
                    <xdr:row>27</xdr:row>
                    <xdr:rowOff>22860</xdr:rowOff>
                  </to>
                </anchor>
              </controlPr>
            </control>
          </mc:Choice>
        </mc:AlternateContent>
        <mc:AlternateContent xmlns:mc="http://schemas.openxmlformats.org/markup-compatibility/2006">
          <mc:Choice Requires="x14">
            <control shapeId="10285" r:id="rId35" name="Check Box 45">
              <controlPr defaultSize="0" autoFill="0" autoLine="0" autoPict="0">
                <anchor moveWithCells="1">
                  <from>
                    <xdr:col>8</xdr:col>
                    <xdr:colOff>784860</xdr:colOff>
                    <xdr:row>10</xdr:row>
                    <xdr:rowOff>144780</xdr:rowOff>
                  </from>
                  <to>
                    <xdr:col>8</xdr:col>
                    <xdr:colOff>1661160</xdr:colOff>
                    <xdr:row>12</xdr:row>
                    <xdr:rowOff>30480</xdr:rowOff>
                  </to>
                </anchor>
              </controlPr>
            </control>
          </mc:Choice>
        </mc:AlternateContent>
        <mc:AlternateContent xmlns:mc="http://schemas.openxmlformats.org/markup-compatibility/2006">
          <mc:Choice Requires="x14">
            <control shapeId="10318" r:id="rId36" name="Check Box 78">
              <controlPr defaultSize="0" autoFill="0" autoLine="0" autoPict="0">
                <anchor moveWithCells="1">
                  <from>
                    <xdr:col>7</xdr:col>
                    <xdr:colOff>784860</xdr:colOff>
                    <xdr:row>27</xdr:row>
                    <xdr:rowOff>144780</xdr:rowOff>
                  </from>
                  <to>
                    <xdr:col>7</xdr:col>
                    <xdr:colOff>1661160</xdr:colOff>
                    <xdr:row>29</xdr:row>
                    <xdr:rowOff>7620</xdr:rowOff>
                  </to>
                </anchor>
              </controlPr>
            </control>
          </mc:Choice>
        </mc:AlternateContent>
        <mc:AlternateContent xmlns:mc="http://schemas.openxmlformats.org/markup-compatibility/2006">
          <mc:Choice Requires="x14">
            <control shapeId="10319" r:id="rId37" name="Check Box 79">
              <controlPr defaultSize="0" autoFill="0" autoLine="0" autoPict="0">
                <anchor moveWithCells="1">
                  <from>
                    <xdr:col>8</xdr:col>
                    <xdr:colOff>784860</xdr:colOff>
                    <xdr:row>27</xdr:row>
                    <xdr:rowOff>144780</xdr:rowOff>
                  </from>
                  <to>
                    <xdr:col>8</xdr:col>
                    <xdr:colOff>1661160</xdr:colOff>
                    <xdr:row>29</xdr:row>
                    <xdr:rowOff>7620</xdr:rowOff>
                  </to>
                </anchor>
              </controlPr>
            </control>
          </mc:Choice>
        </mc:AlternateContent>
        <mc:AlternateContent xmlns:mc="http://schemas.openxmlformats.org/markup-compatibility/2006">
          <mc:Choice Requires="x14">
            <control shapeId="10320" r:id="rId38" name="Check Box 80">
              <controlPr defaultSize="0" autoFill="0" autoLine="0" autoPict="0">
                <anchor moveWithCells="1">
                  <from>
                    <xdr:col>7</xdr:col>
                    <xdr:colOff>784860</xdr:colOff>
                    <xdr:row>28</xdr:row>
                    <xdr:rowOff>144780</xdr:rowOff>
                  </from>
                  <to>
                    <xdr:col>7</xdr:col>
                    <xdr:colOff>1661160</xdr:colOff>
                    <xdr:row>30</xdr:row>
                    <xdr:rowOff>22860</xdr:rowOff>
                  </to>
                </anchor>
              </controlPr>
            </control>
          </mc:Choice>
        </mc:AlternateContent>
        <mc:AlternateContent xmlns:mc="http://schemas.openxmlformats.org/markup-compatibility/2006">
          <mc:Choice Requires="x14">
            <control shapeId="10321" r:id="rId39" name="Check Box 81">
              <controlPr defaultSize="0" autoFill="0" autoLine="0" autoPict="0">
                <anchor moveWithCells="1">
                  <from>
                    <xdr:col>7</xdr:col>
                    <xdr:colOff>784860</xdr:colOff>
                    <xdr:row>29</xdr:row>
                    <xdr:rowOff>144780</xdr:rowOff>
                  </from>
                  <to>
                    <xdr:col>7</xdr:col>
                    <xdr:colOff>1661160</xdr:colOff>
                    <xdr:row>31</xdr:row>
                    <xdr:rowOff>22860</xdr:rowOff>
                  </to>
                </anchor>
              </controlPr>
            </control>
          </mc:Choice>
        </mc:AlternateContent>
        <mc:AlternateContent xmlns:mc="http://schemas.openxmlformats.org/markup-compatibility/2006">
          <mc:Choice Requires="x14">
            <control shapeId="10322" r:id="rId40" name="Check Box 82">
              <controlPr defaultSize="0" autoFill="0" autoLine="0" autoPict="0">
                <anchor moveWithCells="1">
                  <from>
                    <xdr:col>7</xdr:col>
                    <xdr:colOff>784860</xdr:colOff>
                    <xdr:row>38</xdr:row>
                    <xdr:rowOff>152400</xdr:rowOff>
                  </from>
                  <to>
                    <xdr:col>7</xdr:col>
                    <xdr:colOff>1661160</xdr:colOff>
                    <xdr:row>40</xdr:row>
                    <xdr:rowOff>22860</xdr:rowOff>
                  </to>
                </anchor>
              </controlPr>
            </control>
          </mc:Choice>
        </mc:AlternateContent>
        <mc:AlternateContent xmlns:mc="http://schemas.openxmlformats.org/markup-compatibility/2006">
          <mc:Choice Requires="x14">
            <control shapeId="10323" r:id="rId41" name="Check Box 83">
              <controlPr defaultSize="0" autoFill="0" autoLine="0" autoPict="0">
                <anchor moveWithCells="1">
                  <from>
                    <xdr:col>7</xdr:col>
                    <xdr:colOff>784860</xdr:colOff>
                    <xdr:row>26</xdr:row>
                    <xdr:rowOff>175260</xdr:rowOff>
                  </from>
                  <to>
                    <xdr:col>7</xdr:col>
                    <xdr:colOff>1661160</xdr:colOff>
                    <xdr:row>28</xdr:row>
                    <xdr:rowOff>22860</xdr:rowOff>
                  </to>
                </anchor>
              </controlPr>
            </control>
          </mc:Choice>
        </mc:AlternateContent>
        <mc:AlternateContent xmlns:mc="http://schemas.openxmlformats.org/markup-compatibility/2006">
          <mc:Choice Requires="x14">
            <control shapeId="10324" r:id="rId42" name="Check Box 84">
              <controlPr defaultSize="0" autoFill="0" autoLine="0" autoPict="0">
                <anchor moveWithCells="1">
                  <from>
                    <xdr:col>7</xdr:col>
                    <xdr:colOff>784860</xdr:colOff>
                    <xdr:row>30</xdr:row>
                    <xdr:rowOff>152400</xdr:rowOff>
                  </from>
                  <to>
                    <xdr:col>7</xdr:col>
                    <xdr:colOff>1661160</xdr:colOff>
                    <xdr:row>32</xdr:row>
                    <xdr:rowOff>22860</xdr:rowOff>
                  </to>
                </anchor>
              </controlPr>
            </control>
          </mc:Choice>
        </mc:AlternateContent>
        <mc:AlternateContent xmlns:mc="http://schemas.openxmlformats.org/markup-compatibility/2006">
          <mc:Choice Requires="x14">
            <control shapeId="10325" r:id="rId43" name="Check Box 85">
              <controlPr defaultSize="0" autoFill="0" autoLine="0" autoPict="0">
                <anchor moveWithCells="1">
                  <from>
                    <xdr:col>7</xdr:col>
                    <xdr:colOff>784860</xdr:colOff>
                    <xdr:row>31</xdr:row>
                    <xdr:rowOff>144780</xdr:rowOff>
                  </from>
                  <to>
                    <xdr:col>7</xdr:col>
                    <xdr:colOff>1661160</xdr:colOff>
                    <xdr:row>33</xdr:row>
                    <xdr:rowOff>22860</xdr:rowOff>
                  </to>
                </anchor>
              </controlPr>
            </control>
          </mc:Choice>
        </mc:AlternateContent>
        <mc:AlternateContent xmlns:mc="http://schemas.openxmlformats.org/markup-compatibility/2006">
          <mc:Choice Requires="x14">
            <control shapeId="10326" r:id="rId44" name="Check Box 86">
              <controlPr defaultSize="0" autoFill="0" autoLine="0" autoPict="0">
                <anchor moveWithCells="1">
                  <from>
                    <xdr:col>7</xdr:col>
                    <xdr:colOff>784860</xdr:colOff>
                    <xdr:row>32</xdr:row>
                    <xdr:rowOff>144780</xdr:rowOff>
                  </from>
                  <to>
                    <xdr:col>7</xdr:col>
                    <xdr:colOff>1661160</xdr:colOff>
                    <xdr:row>34</xdr:row>
                    <xdr:rowOff>22860</xdr:rowOff>
                  </to>
                </anchor>
              </controlPr>
            </control>
          </mc:Choice>
        </mc:AlternateContent>
        <mc:AlternateContent xmlns:mc="http://schemas.openxmlformats.org/markup-compatibility/2006">
          <mc:Choice Requires="x14">
            <control shapeId="10327" r:id="rId45" name="Check Box 87">
              <controlPr defaultSize="0" autoFill="0" autoLine="0" autoPict="0">
                <anchor moveWithCells="1">
                  <from>
                    <xdr:col>7</xdr:col>
                    <xdr:colOff>784860</xdr:colOff>
                    <xdr:row>34</xdr:row>
                    <xdr:rowOff>144780</xdr:rowOff>
                  </from>
                  <to>
                    <xdr:col>7</xdr:col>
                    <xdr:colOff>1661160</xdr:colOff>
                    <xdr:row>36</xdr:row>
                    <xdr:rowOff>22860</xdr:rowOff>
                  </to>
                </anchor>
              </controlPr>
            </control>
          </mc:Choice>
        </mc:AlternateContent>
        <mc:AlternateContent xmlns:mc="http://schemas.openxmlformats.org/markup-compatibility/2006">
          <mc:Choice Requires="x14">
            <control shapeId="10328" r:id="rId46" name="Check Box 88">
              <controlPr defaultSize="0" autoFill="0" autoLine="0" autoPict="0">
                <anchor moveWithCells="1">
                  <from>
                    <xdr:col>8</xdr:col>
                    <xdr:colOff>784860</xdr:colOff>
                    <xdr:row>28</xdr:row>
                    <xdr:rowOff>144780</xdr:rowOff>
                  </from>
                  <to>
                    <xdr:col>8</xdr:col>
                    <xdr:colOff>1661160</xdr:colOff>
                    <xdr:row>30</xdr:row>
                    <xdr:rowOff>22860</xdr:rowOff>
                  </to>
                </anchor>
              </controlPr>
            </control>
          </mc:Choice>
        </mc:AlternateContent>
        <mc:AlternateContent xmlns:mc="http://schemas.openxmlformats.org/markup-compatibility/2006">
          <mc:Choice Requires="x14">
            <control shapeId="10329" r:id="rId47" name="Check Box 89">
              <controlPr defaultSize="0" autoFill="0" autoLine="0" autoPict="0">
                <anchor moveWithCells="1">
                  <from>
                    <xdr:col>8</xdr:col>
                    <xdr:colOff>784860</xdr:colOff>
                    <xdr:row>29</xdr:row>
                    <xdr:rowOff>144780</xdr:rowOff>
                  </from>
                  <to>
                    <xdr:col>8</xdr:col>
                    <xdr:colOff>1661160</xdr:colOff>
                    <xdr:row>31</xdr:row>
                    <xdr:rowOff>22860</xdr:rowOff>
                  </to>
                </anchor>
              </controlPr>
            </control>
          </mc:Choice>
        </mc:AlternateContent>
        <mc:AlternateContent xmlns:mc="http://schemas.openxmlformats.org/markup-compatibility/2006">
          <mc:Choice Requires="x14">
            <control shapeId="10330" r:id="rId48" name="Check Box 90">
              <controlPr defaultSize="0" autoFill="0" autoLine="0" autoPict="0">
                <anchor moveWithCells="1">
                  <from>
                    <xdr:col>8</xdr:col>
                    <xdr:colOff>784860</xdr:colOff>
                    <xdr:row>30</xdr:row>
                    <xdr:rowOff>160020</xdr:rowOff>
                  </from>
                  <to>
                    <xdr:col>8</xdr:col>
                    <xdr:colOff>1661160</xdr:colOff>
                    <xdr:row>32</xdr:row>
                    <xdr:rowOff>22860</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8</xdr:col>
                    <xdr:colOff>784860</xdr:colOff>
                    <xdr:row>31</xdr:row>
                    <xdr:rowOff>144780</xdr:rowOff>
                  </from>
                  <to>
                    <xdr:col>8</xdr:col>
                    <xdr:colOff>1661160</xdr:colOff>
                    <xdr:row>33</xdr:row>
                    <xdr:rowOff>22860</xdr:rowOff>
                  </to>
                </anchor>
              </controlPr>
            </control>
          </mc:Choice>
        </mc:AlternateContent>
        <mc:AlternateContent xmlns:mc="http://schemas.openxmlformats.org/markup-compatibility/2006">
          <mc:Choice Requires="x14">
            <control shapeId="10332" r:id="rId50" name="Check Box 92">
              <controlPr defaultSize="0" autoFill="0" autoLine="0" autoPict="0">
                <anchor moveWithCells="1">
                  <from>
                    <xdr:col>8</xdr:col>
                    <xdr:colOff>784860</xdr:colOff>
                    <xdr:row>32</xdr:row>
                    <xdr:rowOff>144780</xdr:rowOff>
                  </from>
                  <to>
                    <xdr:col>8</xdr:col>
                    <xdr:colOff>1661160</xdr:colOff>
                    <xdr:row>34</xdr:row>
                    <xdr:rowOff>22860</xdr:rowOff>
                  </to>
                </anchor>
              </controlPr>
            </control>
          </mc:Choice>
        </mc:AlternateContent>
        <mc:AlternateContent xmlns:mc="http://schemas.openxmlformats.org/markup-compatibility/2006">
          <mc:Choice Requires="x14">
            <control shapeId="10333" r:id="rId51" name="Check Box 93">
              <controlPr defaultSize="0" autoFill="0" autoLine="0" autoPict="0">
                <anchor moveWithCells="1">
                  <from>
                    <xdr:col>8</xdr:col>
                    <xdr:colOff>784860</xdr:colOff>
                    <xdr:row>34</xdr:row>
                    <xdr:rowOff>144780</xdr:rowOff>
                  </from>
                  <to>
                    <xdr:col>8</xdr:col>
                    <xdr:colOff>1661160</xdr:colOff>
                    <xdr:row>36</xdr:row>
                    <xdr:rowOff>22860</xdr:rowOff>
                  </to>
                </anchor>
              </controlPr>
            </control>
          </mc:Choice>
        </mc:AlternateContent>
        <mc:AlternateContent xmlns:mc="http://schemas.openxmlformats.org/markup-compatibility/2006">
          <mc:Choice Requires="x14">
            <control shapeId="10334" r:id="rId52" name="Check Box 94">
              <controlPr defaultSize="0" autoFill="0" autoLine="0" autoPict="0">
                <anchor moveWithCells="1">
                  <from>
                    <xdr:col>7</xdr:col>
                    <xdr:colOff>784860</xdr:colOff>
                    <xdr:row>33</xdr:row>
                    <xdr:rowOff>144780</xdr:rowOff>
                  </from>
                  <to>
                    <xdr:col>7</xdr:col>
                    <xdr:colOff>1661160</xdr:colOff>
                    <xdr:row>35</xdr:row>
                    <xdr:rowOff>22860</xdr:rowOff>
                  </to>
                </anchor>
              </controlPr>
            </control>
          </mc:Choice>
        </mc:AlternateContent>
        <mc:AlternateContent xmlns:mc="http://schemas.openxmlformats.org/markup-compatibility/2006">
          <mc:Choice Requires="x14">
            <control shapeId="10335" r:id="rId53" name="Check Box 95">
              <controlPr defaultSize="0" autoFill="0" autoLine="0" autoPict="0">
                <anchor moveWithCells="1">
                  <from>
                    <xdr:col>8</xdr:col>
                    <xdr:colOff>784860</xdr:colOff>
                    <xdr:row>33</xdr:row>
                    <xdr:rowOff>144780</xdr:rowOff>
                  </from>
                  <to>
                    <xdr:col>8</xdr:col>
                    <xdr:colOff>1661160</xdr:colOff>
                    <xdr:row>35</xdr:row>
                    <xdr:rowOff>22860</xdr:rowOff>
                  </to>
                </anchor>
              </controlPr>
            </control>
          </mc:Choice>
        </mc:AlternateContent>
        <mc:AlternateContent xmlns:mc="http://schemas.openxmlformats.org/markup-compatibility/2006">
          <mc:Choice Requires="x14">
            <control shapeId="10336" r:id="rId54" name="Check Box 96">
              <controlPr defaultSize="0" autoFill="0" autoLine="0" autoPict="0">
                <anchor moveWithCells="1">
                  <from>
                    <xdr:col>7</xdr:col>
                    <xdr:colOff>784860</xdr:colOff>
                    <xdr:row>35</xdr:row>
                    <xdr:rowOff>144780</xdr:rowOff>
                  </from>
                  <to>
                    <xdr:col>7</xdr:col>
                    <xdr:colOff>1661160</xdr:colOff>
                    <xdr:row>37</xdr:row>
                    <xdr:rowOff>22860</xdr:rowOff>
                  </to>
                </anchor>
              </controlPr>
            </control>
          </mc:Choice>
        </mc:AlternateContent>
        <mc:AlternateContent xmlns:mc="http://schemas.openxmlformats.org/markup-compatibility/2006">
          <mc:Choice Requires="x14">
            <control shapeId="10337" r:id="rId55" name="Check Box 97">
              <controlPr defaultSize="0" autoFill="0" autoLine="0" autoPict="0">
                <anchor moveWithCells="1">
                  <from>
                    <xdr:col>8</xdr:col>
                    <xdr:colOff>784860</xdr:colOff>
                    <xdr:row>35</xdr:row>
                    <xdr:rowOff>144780</xdr:rowOff>
                  </from>
                  <to>
                    <xdr:col>8</xdr:col>
                    <xdr:colOff>1661160</xdr:colOff>
                    <xdr:row>37</xdr:row>
                    <xdr:rowOff>22860</xdr:rowOff>
                  </to>
                </anchor>
              </controlPr>
            </control>
          </mc:Choice>
        </mc:AlternateContent>
        <mc:AlternateContent xmlns:mc="http://schemas.openxmlformats.org/markup-compatibility/2006">
          <mc:Choice Requires="x14">
            <control shapeId="10338" r:id="rId56" name="Check Box 98">
              <controlPr defaultSize="0" autoFill="0" autoLine="0" autoPict="0">
                <anchor moveWithCells="1">
                  <from>
                    <xdr:col>7</xdr:col>
                    <xdr:colOff>784860</xdr:colOff>
                    <xdr:row>36</xdr:row>
                    <xdr:rowOff>144780</xdr:rowOff>
                  </from>
                  <to>
                    <xdr:col>7</xdr:col>
                    <xdr:colOff>1661160</xdr:colOff>
                    <xdr:row>38</xdr:row>
                    <xdr:rowOff>22860</xdr:rowOff>
                  </to>
                </anchor>
              </controlPr>
            </control>
          </mc:Choice>
        </mc:AlternateContent>
        <mc:AlternateContent xmlns:mc="http://schemas.openxmlformats.org/markup-compatibility/2006">
          <mc:Choice Requires="x14">
            <control shapeId="10339" r:id="rId57" name="Check Box 99">
              <controlPr defaultSize="0" autoFill="0" autoLine="0" autoPict="0">
                <anchor moveWithCells="1">
                  <from>
                    <xdr:col>7</xdr:col>
                    <xdr:colOff>784860</xdr:colOff>
                    <xdr:row>37</xdr:row>
                    <xdr:rowOff>144780</xdr:rowOff>
                  </from>
                  <to>
                    <xdr:col>7</xdr:col>
                    <xdr:colOff>1661160</xdr:colOff>
                    <xdr:row>39</xdr:row>
                    <xdr:rowOff>22860</xdr:rowOff>
                  </to>
                </anchor>
              </controlPr>
            </control>
          </mc:Choice>
        </mc:AlternateContent>
        <mc:AlternateContent xmlns:mc="http://schemas.openxmlformats.org/markup-compatibility/2006">
          <mc:Choice Requires="x14">
            <control shapeId="10340" r:id="rId58" name="Check Box 100">
              <controlPr defaultSize="0" autoFill="0" autoLine="0" autoPict="0">
                <anchor moveWithCells="1">
                  <from>
                    <xdr:col>7</xdr:col>
                    <xdr:colOff>784860</xdr:colOff>
                    <xdr:row>39</xdr:row>
                    <xdr:rowOff>144780</xdr:rowOff>
                  </from>
                  <to>
                    <xdr:col>7</xdr:col>
                    <xdr:colOff>1661160</xdr:colOff>
                    <xdr:row>41</xdr:row>
                    <xdr:rowOff>22860</xdr:rowOff>
                  </to>
                </anchor>
              </controlPr>
            </control>
          </mc:Choice>
        </mc:AlternateContent>
        <mc:AlternateContent xmlns:mc="http://schemas.openxmlformats.org/markup-compatibility/2006">
          <mc:Choice Requires="x14">
            <control shapeId="10341" r:id="rId59" name="Check Box 101">
              <controlPr defaultSize="0" autoFill="0" autoLine="0" autoPict="0">
                <anchor moveWithCells="1">
                  <from>
                    <xdr:col>7</xdr:col>
                    <xdr:colOff>784860</xdr:colOff>
                    <xdr:row>40</xdr:row>
                    <xdr:rowOff>144780</xdr:rowOff>
                  </from>
                  <to>
                    <xdr:col>7</xdr:col>
                    <xdr:colOff>1661160</xdr:colOff>
                    <xdr:row>42</xdr:row>
                    <xdr:rowOff>22860</xdr:rowOff>
                  </to>
                </anchor>
              </controlPr>
            </control>
          </mc:Choice>
        </mc:AlternateContent>
        <mc:AlternateContent xmlns:mc="http://schemas.openxmlformats.org/markup-compatibility/2006">
          <mc:Choice Requires="x14">
            <control shapeId="10342" r:id="rId60" name="Check Box 102">
              <controlPr defaultSize="0" autoFill="0" autoLine="0" autoPict="0">
                <anchor moveWithCells="1">
                  <from>
                    <xdr:col>8</xdr:col>
                    <xdr:colOff>784860</xdr:colOff>
                    <xdr:row>36</xdr:row>
                    <xdr:rowOff>144780</xdr:rowOff>
                  </from>
                  <to>
                    <xdr:col>8</xdr:col>
                    <xdr:colOff>1661160</xdr:colOff>
                    <xdr:row>38</xdr:row>
                    <xdr:rowOff>22860</xdr:rowOff>
                  </to>
                </anchor>
              </controlPr>
            </control>
          </mc:Choice>
        </mc:AlternateContent>
        <mc:AlternateContent xmlns:mc="http://schemas.openxmlformats.org/markup-compatibility/2006">
          <mc:Choice Requires="x14">
            <control shapeId="10343" r:id="rId61" name="Check Box 103">
              <controlPr defaultSize="0" autoFill="0" autoLine="0" autoPict="0">
                <anchor moveWithCells="1">
                  <from>
                    <xdr:col>8</xdr:col>
                    <xdr:colOff>784860</xdr:colOff>
                    <xdr:row>37</xdr:row>
                    <xdr:rowOff>144780</xdr:rowOff>
                  </from>
                  <to>
                    <xdr:col>8</xdr:col>
                    <xdr:colOff>1661160</xdr:colOff>
                    <xdr:row>39</xdr:row>
                    <xdr:rowOff>22860</xdr:rowOff>
                  </to>
                </anchor>
              </controlPr>
            </control>
          </mc:Choice>
        </mc:AlternateContent>
        <mc:AlternateContent xmlns:mc="http://schemas.openxmlformats.org/markup-compatibility/2006">
          <mc:Choice Requires="x14">
            <control shapeId="10344" r:id="rId62" name="Check Box 104">
              <controlPr defaultSize="0" autoFill="0" autoLine="0" autoPict="0">
                <anchor moveWithCells="1">
                  <from>
                    <xdr:col>8</xdr:col>
                    <xdr:colOff>784860</xdr:colOff>
                    <xdr:row>38</xdr:row>
                    <xdr:rowOff>160020</xdr:rowOff>
                  </from>
                  <to>
                    <xdr:col>8</xdr:col>
                    <xdr:colOff>1661160</xdr:colOff>
                    <xdr:row>40</xdr:row>
                    <xdr:rowOff>22860</xdr:rowOff>
                  </to>
                </anchor>
              </controlPr>
            </control>
          </mc:Choice>
        </mc:AlternateContent>
        <mc:AlternateContent xmlns:mc="http://schemas.openxmlformats.org/markup-compatibility/2006">
          <mc:Choice Requires="x14">
            <control shapeId="10345" r:id="rId63" name="Check Box 105">
              <controlPr defaultSize="0" autoFill="0" autoLine="0" autoPict="0">
                <anchor moveWithCells="1">
                  <from>
                    <xdr:col>8</xdr:col>
                    <xdr:colOff>784860</xdr:colOff>
                    <xdr:row>39</xdr:row>
                    <xdr:rowOff>144780</xdr:rowOff>
                  </from>
                  <to>
                    <xdr:col>8</xdr:col>
                    <xdr:colOff>1661160</xdr:colOff>
                    <xdr:row>41</xdr:row>
                    <xdr:rowOff>22860</xdr:rowOff>
                  </to>
                </anchor>
              </controlPr>
            </control>
          </mc:Choice>
        </mc:AlternateContent>
        <mc:AlternateContent xmlns:mc="http://schemas.openxmlformats.org/markup-compatibility/2006">
          <mc:Choice Requires="x14">
            <control shapeId="10346" r:id="rId64" name="Check Box 106">
              <controlPr defaultSize="0" autoFill="0" autoLine="0" autoPict="0">
                <anchor moveWithCells="1">
                  <from>
                    <xdr:col>8</xdr:col>
                    <xdr:colOff>784860</xdr:colOff>
                    <xdr:row>40</xdr:row>
                    <xdr:rowOff>144780</xdr:rowOff>
                  </from>
                  <to>
                    <xdr:col>8</xdr:col>
                    <xdr:colOff>1661160</xdr:colOff>
                    <xdr:row>42</xdr:row>
                    <xdr:rowOff>22860</xdr:rowOff>
                  </to>
                </anchor>
              </controlPr>
            </control>
          </mc:Choice>
        </mc:AlternateContent>
        <mc:AlternateContent xmlns:mc="http://schemas.openxmlformats.org/markup-compatibility/2006">
          <mc:Choice Requires="x14">
            <control shapeId="10347" r:id="rId65" name="Check Box 107">
              <controlPr defaultSize="0" autoFill="0" autoLine="0" autoPict="0">
                <anchor moveWithCells="1">
                  <from>
                    <xdr:col>7</xdr:col>
                    <xdr:colOff>784860</xdr:colOff>
                    <xdr:row>41</xdr:row>
                    <xdr:rowOff>144780</xdr:rowOff>
                  </from>
                  <to>
                    <xdr:col>7</xdr:col>
                    <xdr:colOff>1661160</xdr:colOff>
                    <xdr:row>43</xdr:row>
                    <xdr:rowOff>22860</xdr:rowOff>
                  </to>
                </anchor>
              </controlPr>
            </control>
          </mc:Choice>
        </mc:AlternateContent>
        <mc:AlternateContent xmlns:mc="http://schemas.openxmlformats.org/markup-compatibility/2006">
          <mc:Choice Requires="x14">
            <control shapeId="10348" r:id="rId66" name="Check Box 108">
              <controlPr defaultSize="0" autoFill="0" autoLine="0" autoPict="0">
                <anchor moveWithCells="1">
                  <from>
                    <xdr:col>8</xdr:col>
                    <xdr:colOff>784860</xdr:colOff>
                    <xdr:row>41</xdr:row>
                    <xdr:rowOff>144780</xdr:rowOff>
                  </from>
                  <to>
                    <xdr:col>8</xdr:col>
                    <xdr:colOff>1661160</xdr:colOff>
                    <xdr:row>43</xdr:row>
                    <xdr:rowOff>22860</xdr:rowOff>
                  </to>
                </anchor>
              </controlPr>
            </control>
          </mc:Choice>
        </mc:AlternateContent>
        <mc:AlternateContent xmlns:mc="http://schemas.openxmlformats.org/markup-compatibility/2006">
          <mc:Choice Requires="x14">
            <control shapeId="10349" r:id="rId67" name="Check Box 109">
              <controlPr defaultSize="0" autoFill="0" autoLine="0" autoPict="0">
                <anchor moveWithCells="1">
                  <from>
                    <xdr:col>8</xdr:col>
                    <xdr:colOff>784860</xdr:colOff>
                    <xdr:row>26</xdr:row>
                    <xdr:rowOff>144780</xdr:rowOff>
                  </from>
                  <to>
                    <xdr:col>8</xdr:col>
                    <xdr:colOff>1661160</xdr:colOff>
                    <xdr:row>28</xdr:row>
                    <xdr:rowOff>22860</xdr:rowOff>
                  </to>
                </anchor>
              </controlPr>
            </control>
          </mc:Choice>
        </mc:AlternateContent>
        <mc:AlternateContent xmlns:mc="http://schemas.openxmlformats.org/markup-compatibility/2006">
          <mc:Choice Requires="x14">
            <control shapeId="10384" r:id="rId68" name="Check Box 144">
              <controlPr defaultSize="0" autoFill="0" autoLine="0" autoPict="0">
                <anchor moveWithCells="1">
                  <from>
                    <xdr:col>9</xdr:col>
                    <xdr:colOff>236220</xdr:colOff>
                    <xdr:row>42</xdr:row>
                    <xdr:rowOff>152400</xdr:rowOff>
                  </from>
                  <to>
                    <xdr:col>9</xdr:col>
                    <xdr:colOff>1112520</xdr:colOff>
                    <xdr:row>44</xdr:row>
                    <xdr:rowOff>22860</xdr:rowOff>
                  </to>
                </anchor>
              </controlPr>
            </control>
          </mc:Choice>
        </mc:AlternateContent>
        <mc:AlternateContent xmlns:mc="http://schemas.openxmlformats.org/markup-compatibility/2006">
          <mc:Choice Requires="x14">
            <control shapeId="10385" r:id="rId69" name="Check Box 145">
              <controlPr defaultSize="0" autoFill="0" autoLine="0" autoPict="0">
                <anchor moveWithCells="1">
                  <from>
                    <xdr:col>9</xdr:col>
                    <xdr:colOff>944880</xdr:colOff>
                    <xdr:row>42</xdr:row>
                    <xdr:rowOff>152400</xdr:rowOff>
                  </from>
                  <to>
                    <xdr:col>9</xdr:col>
                    <xdr:colOff>1821180</xdr:colOff>
                    <xdr:row>44</xdr:row>
                    <xdr:rowOff>22860</xdr:rowOff>
                  </to>
                </anchor>
              </controlPr>
            </control>
          </mc:Choice>
        </mc:AlternateContent>
        <mc:AlternateContent xmlns:mc="http://schemas.openxmlformats.org/markup-compatibility/2006">
          <mc:Choice Requires="x14">
            <control shapeId="10386" r:id="rId70" name="Check Box 146">
              <controlPr defaultSize="0" autoFill="0" autoLine="0" autoPict="0">
                <anchor moveWithCells="1">
                  <from>
                    <xdr:col>9</xdr:col>
                    <xdr:colOff>960120</xdr:colOff>
                    <xdr:row>45</xdr:row>
                    <xdr:rowOff>144780</xdr:rowOff>
                  </from>
                  <to>
                    <xdr:col>9</xdr:col>
                    <xdr:colOff>1836420</xdr:colOff>
                    <xdr:row>47</xdr:row>
                    <xdr:rowOff>7620</xdr:rowOff>
                  </to>
                </anchor>
              </controlPr>
            </control>
          </mc:Choice>
        </mc:AlternateContent>
        <mc:AlternateContent xmlns:mc="http://schemas.openxmlformats.org/markup-compatibility/2006">
          <mc:Choice Requires="x14">
            <control shapeId="10387" r:id="rId71" name="Check Box 147">
              <controlPr defaultSize="0" autoFill="0" autoLine="0" autoPict="0">
                <anchor moveWithCells="1">
                  <from>
                    <xdr:col>9</xdr:col>
                    <xdr:colOff>266700</xdr:colOff>
                    <xdr:row>45</xdr:row>
                    <xdr:rowOff>144780</xdr:rowOff>
                  </from>
                  <to>
                    <xdr:col>9</xdr:col>
                    <xdr:colOff>1143000</xdr:colOff>
                    <xdr:row>47</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192F-8296-42CD-8289-43E895AEECA9}">
  <sheetPr>
    <pageSetUpPr fitToPage="1"/>
  </sheetPr>
  <dimension ref="A1:L53"/>
  <sheetViews>
    <sheetView workbookViewId="0">
      <selection sqref="A1:J1"/>
    </sheetView>
  </sheetViews>
  <sheetFormatPr defaultColWidth="9.109375" defaultRowHeight="14.4" x14ac:dyDescent="0.3"/>
  <cols>
    <col min="1" max="2" width="14.6640625" customWidth="1"/>
    <col min="3" max="4" width="26.6640625" customWidth="1"/>
    <col min="5" max="5" width="28.44140625" customWidth="1"/>
    <col min="6" max="6" width="26.6640625" customWidth="1"/>
    <col min="7" max="8" width="29.44140625" customWidth="1"/>
    <col min="9" max="9" width="36.109375" customWidth="1"/>
    <col min="10" max="10" width="0.109375" customWidth="1"/>
  </cols>
  <sheetData>
    <row r="1" spans="1:12" s="119" customFormat="1" ht="21" x14ac:dyDescent="0.2">
      <c r="A1" s="450" t="s">
        <v>372</v>
      </c>
      <c r="B1" s="451"/>
      <c r="C1" s="451"/>
      <c r="D1" s="451"/>
      <c r="E1" s="451"/>
      <c r="F1" s="451"/>
      <c r="G1" s="451"/>
      <c r="H1" s="451"/>
      <c r="I1" s="451"/>
      <c r="J1" s="452"/>
    </row>
    <row r="2" spans="1:12" s="119" customFormat="1" ht="12" thickBot="1" x14ac:dyDescent="0.25">
      <c r="A2" s="144"/>
      <c r="B2" s="125"/>
      <c r="C2" s="125"/>
      <c r="D2" s="125"/>
      <c r="E2" s="125"/>
      <c r="F2" s="125"/>
      <c r="G2" s="132"/>
      <c r="H2" s="132"/>
      <c r="I2" s="132"/>
      <c r="J2" s="145"/>
    </row>
    <row r="3" spans="1:12" s="119" customFormat="1" ht="15.6" x14ac:dyDescent="0.3">
      <c r="A3" s="213" t="s">
        <v>333</v>
      </c>
      <c r="B3" s="250"/>
      <c r="C3" s="214"/>
      <c r="D3" s="214"/>
      <c r="E3" s="214"/>
      <c r="F3" s="214"/>
      <c r="G3" s="136" t="s">
        <v>371</v>
      </c>
      <c r="H3" s="137"/>
      <c r="I3" s="138"/>
      <c r="J3" s="145"/>
    </row>
    <row r="4" spans="1:12" s="119" customFormat="1" ht="11.4" x14ac:dyDescent="0.2">
      <c r="A4" s="453" t="s">
        <v>373</v>
      </c>
      <c r="B4" s="453"/>
      <c r="C4" s="453"/>
      <c r="D4" s="453"/>
      <c r="E4" s="453"/>
      <c r="F4" s="453"/>
      <c r="G4" s="139"/>
      <c r="H4" s="135"/>
      <c r="I4" s="140"/>
      <c r="J4" s="145"/>
      <c r="K4" s="125"/>
    </row>
    <row r="5" spans="1:12" s="119" customFormat="1" ht="12" x14ac:dyDescent="0.25">
      <c r="A5" s="453"/>
      <c r="B5" s="453"/>
      <c r="C5" s="453"/>
      <c r="D5" s="453"/>
      <c r="E5" s="453"/>
      <c r="F5" s="453"/>
      <c r="G5" s="141" t="s">
        <v>327</v>
      </c>
      <c r="H5" s="135"/>
      <c r="I5" s="140"/>
      <c r="J5" s="147"/>
      <c r="K5" s="134"/>
      <c r="L5" s="133"/>
    </row>
    <row r="6" spans="1:12" s="119" customFormat="1" ht="12" x14ac:dyDescent="0.25">
      <c r="A6" s="453"/>
      <c r="B6" s="453"/>
      <c r="C6" s="453"/>
      <c r="D6" s="453"/>
      <c r="E6" s="453"/>
      <c r="F6" s="453"/>
      <c r="G6" s="141"/>
      <c r="H6" s="135"/>
      <c r="I6" s="140"/>
      <c r="J6" s="145"/>
      <c r="K6" s="134"/>
      <c r="L6" s="133"/>
    </row>
    <row r="7" spans="1:12" s="119" customFormat="1" ht="12" x14ac:dyDescent="0.25">
      <c r="A7" s="453"/>
      <c r="B7" s="453"/>
      <c r="C7" s="453"/>
      <c r="D7" s="453"/>
      <c r="E7" s="453"/>
      <c r="F7" s="453"/>
      <c r="G7" s="141" t="s">
        <v>326</v>
      </c>
      <c r="H7" s="135"/>
      <c r="I7" s="140"/>
      <c r="J7" s="147"/>
      <c r="K7" s="134"/>
      <c r="L7" s="133"/>
    </row>
    <row r="8" spans="1:12" s="119" customFormat="1" ht="12" x14ac:dyDescent="0.25">
      <c r="A8" s="453"/>
      <c r="B8" s="453"/>
      <c r="C8" s="453"/>
      <c r="D8" s="453"/>
      <c r="E8" s="453"/>
      <c r="F8" s="453"/>
      <c r="G8" s="141"/>
      <c r="H8" s="135"/>
      <c r="I8" s="140"/>
      <c r="J8" s="145"/>
      <c r="K8" s="134"/>
      <c r="L8" s="133"/>
    </row>
    <row r="9" spans="1:12" s="119" customFormat="1" ht="12" x14ac:dyDescent="0.25">
      <c r="A9" s="123" t="s">
        <v>328</v>
      </c>
      <c r="B9" s="251"/>
      <c r="C9" s="146"/>
      <c r="D9" s="146"/>
      <c r="E9" s="146"/>
      <c r="F9" s="146"/>
      <c r="G9" s="141" t="s">
        <v>325</v>
      </c>
      <c r="H9" s="135"/>
      <c r="I9" s="140"/>
      <c r="J9" s="147"/>
      <c r="K9" s="134"/>
      <c r="L9" s="133"/>
    </row>
    <row r="10" spans="1:12" s="119" customFormat="1" ht="11.4" x14ac:dyDescent="0.2">
      <c r="A10" s="142"/>
      <c r="B10" s="125"/>
      <c r="C10" s="125"/>
      <c r="D10" s="125"/>
      <c r="E10" s="125"/>
      <c r="F10" s="125"/>
      <c r="G10" s="139"/>
      <c r="H10" s="135"/>
      <c r="I10" s="140"/>
      <c r="J10" s="145"/>
      <c r="K10" s="134"/>
      <c r="L10" s="133"/>
    </row>
    <row r="11" spans="1:12" s="122" customFormat="1" ht="13.2" x14ac:dyDescent="0.25">
      <c r="A11" s="215" t="s">
        <v>329</v>
      </c>
      <c r="B11" s="215" t="s">
        <v>365</v>
      </c>
      <c r="C11" s="215" t="s">
        <v>368</v>
      </c>
      <c r="D11" s="215" t="s">
        <v>79</v>
      </c>
      <c r="E11" s="215" t="s">
        <v>369</v>
      </c>
      <c r="F11" s="216" t="s">
        <v>370</v>
      </c>
      <c r="G11" s="150" t="s">
        <v>324</v>
      </c>
      <c r="H11" s="143" t="s">
        <v>323</v>
      </c>
      <c r="I11" s="151" t="s">
        <v>322</v>
      </c>
      <c r="J11" s="148"/>
    </row>
    <row r="12" spans="1:12" s="119" customFormat="1" ht="13.2" customHeight="1" x14ac:dyDescent="0.2">
      <c r="A12" s="121"/>
      <c r="B12" s="121"/>
      <c r="C12" s="121"/>
      <c r="D12" s="121"/>
      <c r="E12" s="121"/>
      <c r="F12" s="124"/>
      <c r="G12" s="126"/>
      <c r="H12" s="127"/>
      <c r="I12" s="128"/>
      <c r="J12" s="145"/>
    </row>
    <row r="13" spans="1:12" s="119" customFormat="1" ht="13.2" customHeight="1" x14ac:dyDescent="0.2">
      <c r="A13" s="121"/>
      <c r="B13" s="121"/>
      <c r="C13" s="121"/>
      <c r="D13" s="121"/>
      <c r="E13" s="121"/>
      <c r="F13" s="124"/>
      <c r="G13" s="126"/>
      <c r="H13" s="127"/>
      <c r="I13" s="128"/>
      <c r="J13" s="145"/>
    </row>
    <row r="14" spans="1:12" s="119" customFormat="1" ht="13.2" customHeight="1" x14ac:dyDescent="0.2">
      <c r="A14" s="121"/>
      <c r="B14" s="121"/>
      <c r="C14" s="121"/>
      <c r="D14" s="121"/>
      <c r="E14" s="121"/>
      <c r="F14" s="124"/>
      <c r="G14" s="126"/>
      <c r="H14" s="127"/>
      <c r="I14" s="128"/>
      <c r="J14" s="145"/>
    </row>
    <row r="15" spans="1:12" s="119" customFormat="1" ht="13.2" customHeight="1" x14ac:dyDescent="0.2">
      <c r="A15" s="121"/>
      <c r="B15" s="121"/>
      <c r="C15" s="121"/>
      <c r="D15" s="121"/>
      <c r="E15" s="121"/>
      <c r="F15" s="124"/>
      <c r="G15" s="126"/>
      <c r="H15" s="127"/>
      <c r="I15" s="128"/>
      <c r="J15" s="145"/>
    </row>
    <row r="16" spans="1:12" s="119" customFormat="1" ht="13.2" customHeight="1" x14ac:dyDescent="0.2">
      <c r="A16" s="121"/>
      <c r="B16" s="121"/>
      <c r="C16" s="121"/>
      <c r="D16" s="121"/>
      <c r="E16" s="121"/>
      <c r="F16" s="124"/>
      <c r="G16" s="126"/>
      <c r="H16" s="127"/>
      <c r="I16" s="128"/>
      <c r="J16" s="145"/>
    </row>
    <row r="17" spans="1:10" s="119" customFormat="1" ht="13.2" customHeight="1" x14ac:dyDescent="0.2">
      <c r="A17" s="121"/>
      <c r="B17" s="121"/>
      <c r="C17" s="121"/>
      <c r="D17" s="121"/>
      <c r="E17" s="121"/>
      <c r="F17" s="124"/>
      <c r="G17" s="126"/>
      <c r="H17" s="127"/>
      <c r="I17" s="128"/>
      <c r="J17" s="145"/>
    </row>
    <row r="18" spans="1:10" s="119" customFormat="1" ht="13.2" customHeight="1" x14ac:dyDescent="0.2">
      <c r="A18" s="121"/>
      <c r="B18" s="121"/>
      <c r="C18" s="121"/>
      <c r="D18" s="121"/>
      <c r="E18" s="121"/>
      <c r="F18" s="124"/>
      <c r="G18" s="126"/>
      <c r="H18" s="127"/>
      <c r="I18" s="128"/>
      <c r="J18" s="145"/>
    </row>
    <row r="19" spans="1:10" s="119" customFormat="1" ht="13.2" customHeight="1" thickBot="1" x14ac:dyDescent="0.25">
      <c r="A19" s="120"/>
      <c r="B19" s="120"/>
      <c r="C19" s="121"/>
      <c r="D19" s="121"/>
      <c r="E19" s="121"/>
      <c r="F19" s="124"/>
      <c r="G19" s="126"/>
      <c r="H19" s="127"/>
      <c r="I19" s="128"/>
      <c r="J19" s="149"/>
    </row>
    <row r="20" spans="1:10" s="119" customFormat="1" ht="13.2" customHeight="1" x14ac:dyDescent="0.2">
      <c r="A20" s="121"/>
      <c r="B20" s="121"/>
      <c r="C20" s="121"/>
      <c r="D20" s="121"/>
      <c r="E20" s="121"/>
      <c r="F20" s="124"/>
      <c r="G20" s="126"/>
      <c r="H20" s="127"/>
      <c r="I20" s="128"/>
      <c r="J20" s="125"/>
    </row>
    <row r="21" spans="1:10" s="119" customFormat="1" ht="13.2" customHeight="1" x14ac:dyDescent="0.2">
      <c r="A21" s="121"/>
      <c r="B21" s="121"/>
      <c r="C21" s="121"/>
      <c r="D21" s="121"/>
      <c r="E21" s="121"/>
      <c r="F21" s="124"/>
      <c r="G21" s="126"/>
      <c r="H21" s="127"/>
      <c r="I21" s="128"/>
      <c r="J21" s="125"/>
    </row>
    <row r="22" spans="1:10" s="119" customFormat="1" ht="13.2" customHeight="1" x14ac:dyDescent="0.2">
      <c r="A22" s="121"/>
      <c r="B22" s="121"/>
      <c r="C22" s="121"/>
      <c r="D22" s="121"/>
      <c r="E22" s="121"/>
      <c r="F22" s="124"/>
      <c r="G22" s="126"/>
      <c r="H22" s="127"/>
      <c r="I22" s="128"/>
    </row>
    <row r="23" spans="1:10" s="119" customFormat="1" ht="13.2" customHeight="1" x14ac:dyDescent="0.2">
      <c r="A23" s="121"/>
      <c r="B23" s="121"/>
      <c r="C23" s="121"/>
      <c r="D23" s="121"/>
      <c r="E23" s="121"/>
      <c r="F23" s="124"/>
      <c r="G23" s="126"/>
      <c r="H23" s="127"/>
      <c r="I23" s="128"/>
    </row>
    <row r="24" spans="1:10" s="119" customFormat="1" ht="13.2" customHeight="1" x14ac:dyDescent="0.2">
      <c r="A24" s="121"/>
      <c r="B24" s="121"/>
      <c r="C24" s="121"/>
      <c r="D24" s="121"/>
      <c r="E24" s="121"/>
      <c r="F24" s="124"/>
      <c r="G24" s="126"/>
      <c r="H24" s="127"/>
      <c r="I24" s="128"/>
    </row>
    <row r="25" spans="1:10" s="119" customFormat="1" ht="13.2" customHeight="1" x14ac:dyDescent="0.2">
      <c r="A25" s="121"/>
      <c r="B25" s="121"/>
      <c r="C25" s="121"/>
      <c r="D25" s="121"/>
      <c r="E25" s="121"/>
      <c r="F25" s="124"/>
      <c r="G25" s="126"/>
      <c r="H25" s="127"/>
      <c r="I25" s="128"/>
    </row>
    <row r="26" spans="1:10" s="119" customFormat="1" ht="13.2" customHeight="1" x14ac:dyDescent="0.2">
      <c r="A26" s="121"/>
      <c r="B26" s="121"/>
      <c r="C26" s="121"/>
      <c r="D26" s="121"/>
      <c r="E26" s="121"/>
      <c r="F26" s="124"/>
      <c r="G26" s="126"/>
      <c r="H26" s="127"/>
      <c r="I26" s="128"/>
    </row>
    <row r="27" spans="1:10" s="119" customFormat="1" ht="13.2" customHeight="1" x14ac:dyDescent="0.2">
      <c r="A27" s="120"/>
      <c r="B27" s="120"/>
      <c r="C27" s="121"/>
      <c r="D27" s="121"/>
      <c r="E27" s="121"/>
      <c r="F27" s="124"/>
      <c r="G27" s="126"/>
      <c r="H27" s="253"/>
      <c r="I27" s="254"/>
    </row>
    <row r="28" spans="1:10" s="119" customFormat="1" ht="13.2" customHeight="1" x14ac:dyDescent="0.2">
      <c r="A28" s="121"/>
      <c r="B28" s="121"/>
      <c r="C28" s="121"/>
      <c r="D28" s="121"/>
      <c r="E28" s="121"/>
      <c r="F28" s="124"/>
      <c r="G28" s="126"/>
      <c r="H28" s="127"/>
      <c r="I28" s="128"/>
      <c r="J28" s="145"/>
    </row>
    <row r="29" spans="1:10" s="119" customFormat="1" ht="13.2" customHeight="1" x14ac:dyDescent="0.2">
      <c r="A29" s="121"/>
      <c r="B29" s="121"/>
      <c r="C29" s="121"/>
      <c r="D29" s="121"/>
      <c r="E29" s="121"/>
      <c r="F29" s="124"/>
      <c r="G29" s="126"/>
      <c r="H29" s="127"/>
      <c r="I29" s="128"/>
      <c r="J29" s="145"/>
    </row>
    <row r="30" spans="1:10" s="119" customFormat="1" ht="13.2" customHeight="1" x14ac:dyDescent="0.2">
      <c r="A30" s="121"/>
      <c r="B30" s="121"/>
      <c r="C30" s="121"/>
      <c r="D30" s="121"/>
      <c r="E30" s="121"/>
      <c r="F30" s="124"/>
      <c r="G30" s="126"/>
      <c r="H30" s="127"/>
      <c r="I30" s="128"/>
      <c r="J30" s="145"/>
    </row>
    <row r="31" spans="1:10" s="119" customFormat="1" ht="13.2" customHeight="1" x14ac:dyDescent="0.2">
      <c r="A31" s="121"/>
      <c r="B31" s="121"/>
      <c r="C31" s="121"/>
      <c r="D31" s="121"/>
      <c r="E31" s="121"/>
      <c r="F31" s="124"/>
      <c r="G31" s="126"/>
      <c r="H31" s="127"/>
      <c r="I31" s="128"/>
      <c r="J31" s="145"/>
    </row>
    <row r="32" spans="1:10" s="119" customFormat="1" ht="13.2" customHeight="1" x14ac:dyDescent="0.2">
      <c r="A32" s="121"/>
      <c r="B32" s="121"/>
      <c r="C32" s="121"/>
      <c r="D32" s="121"/>
      <c r="E32" s="121"/>
      <c r="F32" s="124"/>
      <c r="G32" s="126"/>
      <c r="H32" s="127"/>
      <c r="I32" s="128"/>
      <c r="J32" s="145"/>
    </row>
    <row r="33" spans="1:10" s="119" customFormat="1" ht="13.2" customHeight="1" x14ac:dyDescent="0.2">
      <c r="A33" s="121"/>
      <c r="B33" s="121"/>
      <c r="C33" s="121"/>
      <c r="D33" s="121"/>
      <c r="E33" s="121"/>
      <c r="F33" s="124"/>
      <c r="G33" s="126"/>
      <c r="H33" s="127"/>
      <c r="I33" s="128"/>
      <c r="J33" s="145"/>
    </row>
    <row r="34" spans="1:10" s="119" customFormat="1" ht="13.2" customHeight="1" x14ac:dyDescent="0.2">
      <c r="A34" s="121"/>
      <c r="B34" s="121"/>
      <c r="C34" s="121"/>
      <c r="D34" s="121"/>
      <c r="E34" s="121"/>
      <c r="F34" s="124"/>
      <c r="G34" s="126"/>
      <c r="H34" s="127"/>
      <c r="I34" s="128"/>
      <c r="J34" s="145"/>
    </row>
    <row r="35" spans="1:10" s="119" customFormat="1" ht="13.2" customHeight="1" thickBot="1" x14ac:dyDescent="0.25">
      <c r="A35" s="120"/>
      <c r="B35" s="120"/>
      <c r="C35" s="121"/>
      <c r="D35" s="121"/>
      <c r="E35" s="121"/>
      <c r="F35" s="124"/>
      <c r="G35" s="126"/>
      <c r="H35" s="127"/>
      <c r="I35" s="128"/>
      <c r="J35" s="149"/>
    </row>
    <row r="36" spans="1:10" s="119" customFormat="1" ht="13.2" customHeight="1" x14ac:dyDescent="0.2">
      <c r="A36" s="121"/>
      <c r="B36" s="121"/>
      <c r="C36" s="121"/>
      <c r="D36" s="121"/>
      <c r="E36" s="121"/>
      <c r="F36" s="124"/>
      <c r="G36" s="126"/>
      <c r="H36" s="127"/>
      <c r="I36" s="128"/>
      <c r="J36" s="125"/>
    </row>
    <row r="37" spans="1:10" s="119" customFormat="1" ht="13.2" customHeight="1" x14ac:dyDescent="0.2">
      <c r="A37" s="121"/>
      <c r="B37" s="121"/>
      <c r="C37" s="121"/>
      <c r="D37" s="121"/>
      <c r="E37" s="121"/>
      <c r="F37" s="124"/>
      <c r="G37" s="126"/>
      <c r="H37" s="127"/>
      <c r="I37" s="128"/>
      <c r="J37" s="125"/>
    </row>
    <row r="38" spans="1:10" s="119" customFormat="1" ht="13.2" customHeight="1" x14ac:dyDescent="0.2">
      <c r="A38" s="121"/>
      <c r="B38" s="121"/>
      <c r="C38" s="121"/>
      <c r="D38" s="121"/>
      <c r="E38" s="121"/>
      <c r="F38" s="124"/>
      <c r="G38" s="126"/>
      <c r="H38" s="127"/>
      <c r="I38" s="128"/>
    </row>
    <row r="39" spans="1:10" s="119" customFormat="1" ht="13.2" customHeight="1" x14ac:dyDescent="0.2">
      <c r="A39" s="121"/>
      <c r="B39" s="121"/>
      <c r="C39" s="121"/>
      <c r="D39" s="121"/>
      <c r="E39" s="121"/>
      <c r="F39" s="124"/>
      <c r="G39" s="126"/>
      <c r="H39" s="127"/>
      <c r="I39" s="128"/>
    </row>
    <row r="40" spans="1:10" s="119" customFormat="1" ht="13.2" customHeight="1" x14ac:dyDescent="0.2">
      <c r="A40" s="121"/>
      <c r="B40" s="121"/>
      <c r="C40" s="121"/>
      <c r="D40" s="121"/>
      <c r="E40" s="121"/>
      <c r="F40" s="124"/>
      <c r="G40" s="126"/>
      <c r="H40" s="127"/>
      <c r="I40" s="128"/>
    </row>
    <row r="41" spans="1:10" s="119" customFormat="1" ht="13.2" customHeight="1" x14ac:dyDescent="0.2">
      <c r="A41" s="121"/>
      <c r="B41" s="121"/>
      <c r="C41" s="121"/>
      <c r="D41" s="121"/>
      <c r="E41" s="121"/>
      <c r="F41" s="124"/>
      <c r="G41" s="126"/>
      <c r="H41" s="127"/>
      <c r="I41" s="128"/>
    </row>
    <row r="42" spans="1:10" s="119" customFormat="1" ht="13.2" customHeight="1" x14ac:dyDescent="0.2">
      <c r="A42" s="121"/>
      <c r="B42" s="121"/>
      <c r="C42" s="121"/>
      <c r="D42" s="121"/>
      <c r="E42" s="121"/>
      <c r="F42" s="124"/>
      <c r="G42" s="126"/>
      <c r="H42" s="127"/>
      <c r="I42" s="128"/>
    </row>
    <row r="43" spans="1:10" s="119" customFormat="1" ht="13.2" customHeight="1" thickBot="1" x14ac:dyDescent="0.25">
      <c r="A43" s="120"/>
      <c r="B43" s="120"/>
      <c r="C43" s="121"/>
      <c r="D43" s="121"/>
      <c r="E43" s="121"/>
      <c r="F43" s="124"/>
      <c r="G43" s="129"/>
      <c r="H43" s="130"/>
      <c r="I43" s="131"/>
    </row>
    <row r="44" spans="1:10" x14ac:dyDescent="0.3">
      <c r="G44" s="283" t="s">
        <v>378</v>
      </c>
      <c r="H44" s="284"/>
      <c r="I44" s="285"/>
    </row>
    <row r="45" spans="1:10" x14ac:dyDescent="0.3">
      <c r="G45" s="283" t="s">
        <v>379</v>
      </c>
      <c r="H45" s="284"/>
      <c r="I45" s="285"/>
    </row>
    <row r="46" spans="1:10" x14ac:dyDescent="0.3">
      <c r="G46" s="447"/>
      <c r="H46" s="448"/>
      <c r="I46" s="449"/>
    </row>
    <row r="47" spans="1:10" x14ac:dyDescent="0.3">
      <c r="G47" s="283" t="s">
        <v>377</v>
      </c>
      <c r="H47" s="284"/>
      <c r="I47" s="285"/>
    </row>
    <row r="48" spans="1:10" x14ac:dyDescent="0.3">
      <c r="G48" s="283" t="s">
        <v>54</v>
      </c>
      <c r="H48" s="454"/>
      <c r="I48" s="449"/>
    </row>
    <row r="49" spans="7:9" x14ac:dyDescent="0.3">
      <c r="G49" s="283" t="s">
        <v>56</v>
      </c>
      <c r="H49" s="454"/>
      <c r="I49" s="449"/>
    </row>
    <row r="50" spans="7:9" x14ac:dyDescent="0.3">
      <c r="G50" s="283" t="s">
        <v>12</v>
      </c>
      <c r="H50" s="454"/>
      <c r="I50" s="449"/>
    </row>
    <row r="51" spans="7:9" x14ac:dyDescent="0.3">
      <c r="G51" s="461" t="s">
        <v>55</v>
      </c>
      <c r="H51" s="455"/>
      <c r="I51" s="456"/>
    </row>
    <row r="52" spans="7:9" x14ac:dyDescent="0.3">
      <c r="G52" s="462"/>
      <c r="H52" s="457"/>
      <c r="I52" s="458"/>
    </row>
    <row r="53" spans="7:9" ht="15" thickBot="1" x14ac:dyDescent="0.35">
      <c r="G53" s="286" t="s">
        <v>13</v>
      </c>
      <c r="H53" s="459"/>
      <c r="I53" s="460"/>
    </row>
  </sheetData>
  <mergeCells count="9">
    <mergeCell ref="H50:I50"/>
    <mergeCell ref="H51:I52"/>
    <mergeCell ref="H53:I53"/>
    <mergeCell ref="G51:G52"/>
    <mergeCell ref="A1:J1"/>
    <mergeCell ref="A4:F8"/>
    <mergeCell ref="G46:I46"/>
    <mergeCell ref="H48:I48"/>
    <mergeCell ref="H49:I49"/>
  </mergeCells>
  <pageMargins left="0.7" right="0.7" top="0.75" bottom="0.75" header="0.3" footer="0.3"/>
  <pageSetup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417" r:id="rId4" name="Check Box 153">
              <controlPr defaultSize="0" autoFill="0" autoLine="0" autoPict="0">
                <anchor moveWithCells="1">
                  <from>
                    <xdr:col>6</xdr:col>
                    <xdr:colOff>784860</xdr:colOff>
                    <xdr:row>11</xdr:row>
                    <xdr:rowOff>144780</xdr:rowOff>
                  </from>
                  <to>
                    <xdr:col>6</xdr:col>
                    <xdr:colOff>1661160</xdr:colOff>
                    <xdr:row>13</xdr:row>
                    <xdr:rowOff>7620</xdr:rowOff>
                  </to>
                </anchor>
              </controlPr>
            </control>
          </mc:Choice>
        </mc:AlternateContent>
        <mc:AlternateContent xmlns:mc="http://schemas.openxmlformats.org/markup-compatibility/2006">
          <mc:Choice Requires="x14">
            <control shapeId="11419" r:id="rId5" name="Check Box 155">
              <controlPr defaultSize="0" autoFill="0" autoLine="0" autoPict="0">
                <anchor moveWithCells="1">
                  <from>
                    <xdr:col>6</xdr:col>
                    <xdr:colOff>784860</xdr:colOff>
                    <xdr:row>12</xdr:row>
                    <xdr:rowOff>144780</xdr:rowOff>
                  </from>
                  <to>
                    <xdr:col>6</xdr:col>
                    <xdr:colOff>1661160</xdr:colOff>
                    <xdr:row>14</xdr:row>
                    <xdr:rowOff>7620</xdr:rowOff>
                  </to>
                </anchor>
              </controlPr>
            </control>
          </mc:Choice>
        </mc:AlternateContent>
        <mc:AlternateContent xmlns:mc="http://schemas.openxmlformats.org/markup-compatibility/2006">
          <mc:Choice Requires="x14">
            <control shapeId="11420" r:id="rId6" name="Check Box 156">
              <controlPr defaultSize="0" autoFill="0" autoLine="0" autoPict="0">
                <anchor moveWithCells="1">
                  <from>
                    <xdr:col>6</xdr:col>
                    <xdr:colOff>784860</xdr:colOff>
                    <xdr:row>13</xdr:row>
                    <xdr:rowOff>144780</xdr:rowOff>
                  </from>
                  <to>
                    <xdr:col>6</xdr:col>
                    <xdr:colOff>1661160</xdr:colOff>
                    <xdr:row>15</xdr:row>
                    <xdr:rowOff>7620</xdr:rowOff>
                  </to>
                </anchor>
              </controlPr>
            </control>
          </mc:Choice>
        </mc:AlternateContent>
        <mc:AlternateContent xmlns:mc="http://schemas.openxmlformats.org/markup-compatibility/2006">
          <mc:Choice Requires="x14">
            <control shapeId="11421" r:id="rId7" name="Check Box 157">
              <controlPr defaultSize="0" autoFill="0" autoLine="0" autoPict="0">
                <anchor moveWithCells="1">
                  <from>
                    <xdr:col>6</xdr:col>
                    <xdr:colOff>784860</xdr:colOff>
                    <xdr:row>22</xdr:row>
                    <xdr:rowOff>152400</xdr:rowOff>
                  </from>
                  <to>
                    <xdr:col>6</xdr:col>
                    <xdr:colOff>1661160</xdr:colOff>
                    <xdr:row>24</xdr:row>
                    <xdr:rowOff>22860</xdr:rowOff>
                  </to>
                </anchor>
              </controlPr>
            </control>
          </mc:Choice>
        </mc:AlternateContent>
        <mc:AlternateContent xmlns:mc="http://schemas.openxmlformats.org/markup-compatibility/2006">
          <mc:Choice Requires="x14">
            <control shapeId="11422" r:id="rId8" name="Check Box 158">
              <controlPr defaultSize="0" autoFill="0" autoLine="0" autoPict="0">
                <anchor moveWithCells="1">
                  <from>
                    <xdr:col>6</xdr:col>
                    <xdr:colOff>784860</xdr:colOff>
                    <xdr:row>10</xdr:row>
                    <xdr:rowOff>175260</xdr:rowOff>
                  </from>
                  <to>
                    <xdr:col>6</xdr:col>
                    <xdr:colOff>1661160</xdr:colOff>
                    <xdr:row>12</xdr:row>
                    <xdr:rowOff>7620</xdr:rowOff>
                  </to>
                </anchor>
              </controlPr>
            </control>
          </mc:Choice>
        </mc:AlternateContent>
        <mc:AlternateContent xmlns:mc="http://schemas.openxmlformats.org/markup-compatibility/2006">
          <mc:Choice Requires="x14">
            <control shapeId="11423" r:id="rId9" name="Check Box 159">
              <controlPr defaultSize="0" autoFill="0" autoLine="0" autoPict="0">
                <anchor moveWithCells="1">
                  <from>
                    <xdr:col>6</xdr:col>
                    <xdr:colOff>784860</xdr:colOff>
                    <xdr:row>14</xdr:row>
                    <xdr:rowOff>152400</xdr:rowOff>
                  </from>
                  <to>
                    <xdr:col>6</xdr:col>
                    <xdr:colOff>1661160</xdr:colOff>
                    <xdr:row>16</xdr:row>
                    <xdr:rowOff>22860</xdr:rowOff>
                  </to>
                </anchor>
              </controlPr>
            </control>
          </mc:Choice>
        </mc:AlternateContent>
        <mc:AlternateContent xmlns:mc="http://schemas.openxmlformats.org/markup-compatibility/2006">
          <mc:Choice Requires="x14">
            <control shapeId="11424" r:id="rId10" name="Check Box 160">
              <controlPr defaultSize="0" autoFill="0" autoLine="0" autoPict="0">
                <anchor moveWithCells="1">
                  <from>
                    <xdr:col>6</xdr:col>
                    <xdr:colOff>784860</xdr:colOff>
                    <xdr:row>15</xdr:row>
                    <xdr:rowOff>144780</xdr:rowOff>
                  </from>
                  <to>
                    <xdr:col>6</xdr:col>
                    <xdr:colOff>1661160</xdr:colOff>
                    <xdr:row>17</xdr:row>
                    <xdr:rowOff>7620</xdr:rowOff>
                  </to>
                </anchor>
              </controlPr>
            </control>
          </mc:Choice>
        </mc:AlternateContent>
        <mc:AlternateContent xmlns:mc="http://schemas.openxmlformats.org/markup-compatibility/2006">
          <mc:Choice Requires="x14">
            <control shapeId="11425" r:id="rId11" name="Check Box 161">
              <controlPr defaultSize="0" autoFill="0" autoLine="0" autoPict="0">
                <anchor moveWithCells="1">
                  <from>
                    <xdr:col>6</xdr:col>
                    <xdr:colOff>784860</xdr:colOff>
                    <xdr:row>16</xdr:row>
                    <xdr:rowOff>144780</xdr:rowOff>
                  </from>
                  <to>
                    <xdr:col>6</xdr:col>
                    <xdr:colOff>1661160</xdr:colOff>
                    <xdr:row>18</xdr:row>
                    <xdr:rowOff>7620</xdr:rowOff>
                  </to>
                </anchor>
              </controlPr>
            </control>
          </mc:Choice>
        </mc:AlternateContent>
        <mc:AlternateContent xmlns:mc="http://schemas.openxmlformats.org/markup-compatibility/2006">
          <mc:Choice Requires="x14">
            <control shapeId="11426" r:id="rId12" name="Check Box 162">
              <controlPr defaultSize="0" autoFill="0" autoLine="0" autoPict="0">
                <anchor moveWithCells="1">
                  <from>
                    <xdr:col>6</xdr:col>
                    <xdr:colOff>784860</xdr:colOff>
                    <xdr:row>18</xdr:row>
                    <xdr:rowOff>144780</xdr:rowOff>
                  </from>
                  <to>
                    <xdr:col>6</xdr:col>
                    <xdr:colOff>1661160</xdr:colOff>
                    <xdr:row>20</xdr:row>
                    <xdr:rowOff>7620</xdr:rowOff>
                  </to>
                </anchor>
              </controlPr>
            </control>
          </mc:Choice>
        </mc:AlternateContent>
        <mc:AlternateContent xmlns:mc="http://schemas.openxmlformats.org/markup-compatibility/2006">
          <mc:Choice Requires="x14">
            <control shapeId="11433" r:id="rId13" name="Check Box 169">
              <controlPr defaultSize="0" autoFill="0" autoLine="0" autoPict="0">
                <anchor moveWithCells="1">
                  <from>
                    <xdr:col>6</xdr:col>
                    <xdr:colOff>784860</xdr:colOff>
                    <xdr:row>17</xdr:row>
                    <xdr:rowOff>144780</xdr:rowOff>
                  </from>
                  <to>
                    <xdr:col>6</xdr:col>
                    <xdr:colOff>1661160</xdr:colOff>
                    <xdr:row>19</xdr:row>
                    <xdr:rowOff>7620</xdr:rowOff>
                  </to>
                </anchor>
              </controlPr>
            </control>
          </mc:Choice>
        </mc:AlternateContent>
        <mc:AlternateContent xmlns:mc="http://schemas.openxmlformats.org/markup-compatibility/2006">
          <mc:Choice Requires="x14">
            <control shapeId="11435" r:id="rId14" name="Check Box 171">
              <controlPr defaultSize="0" autoFill="0" autoLine="0" autoPict="0">
                <anchor moveWithCells="1">
                  <from>
                    <xdr:col>6</xdr:col>
                    <xdr:colOff>784860</xdr:colOff>
                    <xdr:row>19</xdr:row>
                    <xdr:rowOff>144780</xdr:rowOff>
                  </from>
                  <to>
                    <xdr:col>6</xdr:col>
                    <xdr:colOff>1661160</xdr:colOff>
                    <xdr:row>21</xdr:row>
                    <xdr:rowOff>7620</xdr:rowOff>
                  </to>
                </anchor>
              </controlPr>
            </control>
          </mc:Choice>
        </mc:AlternateContent>
        <mc:AlternateContent xmlns:mc="http://schemas.openxmlformats.org/markup-compatibility/2006">
          <mc:Choice Requires="x14">
            <control shapeId="11437" r:id="rId15" name="Check Box 173">
              <controlPr defaultSize="0" autoFill="0" autoLine="0" autoPict="0">
                <anchor moveWithCells="1">
                  <from>
                    <xdr:col>6</xdr:col>
                    <xdr:colOff>784860</xdr:colOff>
                    <xdr:row>20</xdr:row>
                    <xdr:rowOff>144780</xdr:rowOff>
                  </from>
                  <to>
                    <xdr:col>6</xdr:col>
                    <xdr:colOff>1661160</xdr:colOff>
                    <xdr:row>22</xdr:row>
                    <xdr:rowOff>7620</xdr:rowOff>
                  </to>
                </anchor>
              </controlPr>
            </control>
          </mc:Choice>
        </mc:AlternateContent>
        <mc:AlternateContent xmlns:mc="http://schemas.openxmlformats.org/markup-compatibility/2006">
          <mc:Choice Requires="x14">
            <control shapeId="11438" r:id="rId16" name="Check Box 174">
              <controlPr defaultSize="0" autoFill="0" autoLine="0" autoPict="0">
                <anchor moveWithCells="1">
                  <from>
                    <xdr:col>6</xdr:col>
                    <xdr:colOff>784860</xdr:colOff>
                    <xdr:row>21</xdr:row>
                    <xdr:rowOff>144780</xdr:rowOff>
                  </from>
                  <to>
                    <xdr:col>6</xdr:col>
                    <xdr:colOff>1661160</xdr:colOff>
                    <xdr:row>23</xdr:row>
                    <xdr:rowOff>7620</xdr:rowOff>
                  </to>
                </anchor>
              </controlPr>
            </control>
          </mc:Choice>
        </mc:AlternateContent>
        <mc:AlternateContent xmlns:mc="http://schemas.openxmlformats.org/markup-compatibility/2006">
          <mc:Choice Requires="x14">
            <control shapeId="11439" r:id="rId17" name="Check Box 175">
              <controlPr defaultSize="0" autoFill="0" autoLine="0" autoPict="0">
                <anchor moveWithCells="1">
                  <from>
                    <xdr:col>6</xdr:col>
                    <xdr:colOff>784860</xdr:colOff>
                    <xdr:row>23</xdr:row>
                    <xdr:rowOff>144780</xdr:rowOff>
                  </from>
                  <to>
                    <xdr:col>6</xdr:col>
                    <xdr:colOff>1661160</xdr:colOff>
                    <xdr:row>25</xdr:row>
                    <xdr:rowOff>7620</xdr:rowOff>
                  </to>
                </anchor>
              </controlPr>
            </control>
          </mc:Choice>
        </mc:AlternateContent>
        <mc:AlternateContent xmlns:mc="http://schemas.openxmlformats.org/markup-compatibility/2006">
          <mc:Choice Requires="x14">
            <control shapeId="11440" r:id="rId18" name="Check Box 176">
              <controlPr defaultSize="0" autoFill="0" autoLine="0" autoPict="0">
                <anchor moveWithCells="1">
                  <from>
                    <xdr:col>6</xdr:col>
                    <xdr:colOff>784860</xdr:colOff>
                    <xdr:row>24</xdr:row>
                    <xdr:rowOff>144780</xdr:rowOff>
                  </from>
                  <to>
                    <xdr:col>6</xdr:col>
                    <xdr:colOff>1661160</xdr:colOff>
                    <xdr:row>26</xdr:row>
                    <xdr:rowOff>7620</xdr:rowOff>
                  </to>
                </anchor>
              </controlPr>
            </control>
          </mc:Choice>
        </mc:AlternateContent>
        <mc:AlternateContent xmlns:mc="http://schemas.openxmlformats.org/markup-compatibility/2006">
          <mc:Choice Requires="x14">
            <control shapeId="11446" r:id="rId19" name="Check Box 182">
              <controlPr defaultSize="0" autoFill="0" autoLine="0" autoPict="0">
                <anchor moveWithCells="1">
                  <from>
                    <xdr:col>6</xdr:col>
                    <xdr:colOff>784860</xdr:colOff>
                    <xdr:row>25</xdr:row>
                    <xdr:rowOff>144780</xdr:rowOff>
                  </from>
                  <to>
                    <xdr:col>6</xdr:col>
                    <xdr:colOff>1661160</xdr:colOff>
                    <xdr:row>27</xdr:row>
                    <xdr:rowOff>7620</xdr:rowOff>
                  </to>
                </anchor>
              </controlPr>
            </control>
          </mc:Choice>
        </mc:AlternateContent>
        <mc:AlternateContent xmlns:mc="http://schemas.openxmlformats.org/markup-compatibility/2006">
          <mc:Choice Requires="x14">
            <control shapeId="11449" r:id="rId20" name="Check Box 185">
              <controlPr defaultSize="0" autoFill="0" autoLine="0" autoPict="0">
                <anchor moveWithCells="1">
                  <from>
                    <xdr:col>6</xdr:col>
                    <xdr:colOff>784860</xdr:colOff>
                    <xdr:row>27</xdr:row>
                    <xdr:rowOff>144780</xdr:rowOff>
                  </from>
                  <to>
                    <xdr:col>6</xdr:col>
                    <xdr:colOff>1661160</xdr:colOff>
                    <xdr:row>29</xdr:row>
                    <xdr:rowOff>7620</xdr:rowOff>
                  </to>
                </anchor>
              </controlPr>
            </control>
          </mc:Choice>
        </mc:AlternateContent>
        <mc:AlternateContent xmlns:mc="http://schemas.openxmlformats.org/markup-compatibility/2006">
          <mc:Choice Requires="x14">
            <control shapeId="11451" r:id="rId21" name="Check Box 187">
              <controlPr defaultSize="0" autoFill="0" autoLine="0" autoPict="0">
                <anchor moveWithCells="1">
                  <from>
                    <xdr:col>6</xdr:col>
                    <xdr:colOff>784860</xdr:colOff>
                    <xdr:row>28</xdr:row>
                    <xdr:rowOff>144780</xdr:rowOff>
                  </from>
                  <to>
                    <xdr:col>6</xdr:col>
                    <xdr:colOff>1661160</xdr:colOff>
                    <xdr:row>30</xdr:row>
                    <xdr:rowOff>7620</xdr:rowOff>
                  </to>
                </anchor>
              </controlPr>
            </control>
          </mc:Choice>
        </mc:AlternateContent>
        <mc:AlternateContent xmlns:mc="http://schemas.openxmlformats.org/markup-compatibility/2006">
          <mc:Choice Requires="x14">
            <control shapeId="11452" r:id="rId22" name="Check Box 188">
              <controlPr defaultSize="0" autoFill="0" autoLine="0" autoPict="0">
                <anchor moveWithCells="1">
                  <from>
                    <xdr:col>6</xdr:col>
                    <xdr:colOff>784860</xdr:colOff>
                    <xdr:row>29</xdr:row>
                    <xdr:rowOff>144780</xdr:rowOff>
                  </from>
                  <to>
                    <xdr:col>6</xdr:col>
                    <xdr:colOff>1661160</xdr:colOff>
                    <xdr:row>31</xdr:row>
                    <xdr:rowOff>7620</xdr:rowOff>
                  </to>
                </anchor>
              </controlPr>
            </control>
          </mc:Choice>
        </mc:AlternateContent>
        <mc:AlternateContent xmlns:mc="http://schemas.openxmlformats.org/markup-compatibility/2006">
          <mc:Choice Requires="x14">
            <control shapeId="11453" r:id="rId23" name="Check Box 189">
              <controlPr defaultSize="0" autoFill="0" autoLine="0" autoPict="0">
                <anchor moveWithCells="1">
                  <from>
                    <xdr:col>6</xdr:col>
                    <xdr:colOff>784860</xdr:colOff>
                    <xdr:row>38</xdr:row>
                    <xdr:rowOff>152400</xdr:rowOff>
                  </from>
                  <to>
                    <xdr:col>6</xdr:col>
                    <xdr:colOff>1661160</xdr:colOff>
                    <xdr:row>40</xdr:row>
                    <xdr:rowOff>22860</xdr:rowOff>
                  </to>
                </anchor>
              </controlPr>
            </control>
          </mc:Choice>
        </mc:AlternateContent>
        <mc:AlternateContent xmlns:mc="http://schemas.openxmlformats.org/markup-compatibility/2006">
          <mc:Choice Requires="x14">
            <control shapeId="11454" r:id="rId24" name="Check Box 190">
              <controlPr defaultSize="0" autoFill="0" autoLine="0" autoPict="0">
                <anchor moveWithCells="1">
                  <from>
                    <xdr:col>6</xdr:col>
                    <xdr:colOff>784860</xdr:colOff>
                    <xdr:row>27</xdr:row>
                    <xdr:rowOff>0</xdr:rowOff>
                  </from>
                  <to>
                    <xdr:col>6</xdr:col>
                    <xdr:colOff>1661160</xdr:colOff>
                    <xdr:row>28</xdr:row>
                    <xdr:rowOff>22860</xdr:rowOff>
                  </to>
                </anchor>
              </controlPr>
            </control>
          </mc:Choice>
        </mc:AlternateContent>
        <mc:AlternateContent xmlns:mc="http://schemas.openxmlformats.org/markup-compatibility/2006">
          <mc:Choice Requires="x14">
            <control shapeId="11455" r:id="rId25" name="Check Box 191">
              <controlPr defaultSize="0" autoFill="0" autoLine="0" autoPict="0">
                <anchor moveWithCells="1">
                  <from>
                    <xdr:col>6</xdr:col>
                    <xdr:colOff>784860</xdr:colOff>
                    <xdr:row>30</xdr:row>
                    <xdr:rowOff>152400</xdr:rowOff>
                  </from>
                  <to>
                    <xdr:col>6</xdr:col>
                    <xdr:colOff>1661160</xdr:colOff>
                    <xdr:row>32</xdr:row>
                    <xdr:rowOff>22860</xdr:rowOff>
                  </to>
                </anchor>
              </controlPr>
            </control>
          </mc:Choice>
        </mc:AlternateContent>
        <mc:AlternateContent xmlns:mc="http://schemas.openxmlformats.org/markup-compatibility/2006">
          <mc:Choice Requires="x14">
            <control shapeId="11456" r:id="rId26" name="Check Box 192">
              <controlPr defaultSize="0" autoFill="0" autoLine="0" autoPict="0">
                <anchor moveWithCells="1">
                  <from>
                    <xdr:col>6</xdr:col>
                    <xdr:colOff>784860</xdr:colOff>
                    <xdr:row>31</xdr:row>
                    <xdr:rowOff>144780</xdr:rowOff>
                  </from>
                  <to>
                    <xdr:col>6</xdr:col>
                    <xdr:colOff>1661160</xdr:colOff>
                    <xdr:row>33</xdr:row>
                    <xdr:rowOff>7620</xdr:rowOff>
                  </to>
                </anchor>
              </controlPr>
            </control>
          </mc:Choice>
        </mc:AlternateContent>
        <mc:AlternateContent xmlns:mc="http://schemas.openxmlformats.org/markup-compatibility/2006">
          <mc:Choice Requires="x14">
            <control shapeId="11457" r:id="rId27" name="Check Box 193">
              <controlPr defaultSize="0" autoFill="0" autoLine="0" autoPict="0">
                <anchor moveWithCells="1">
                  <from>
                    <xdr:col>6</xdr:col>
                    <xdr:colOff>784860</xdr:colOff>
                    <xdr:row>32</xdr:row>
                    <xdr:rowOff>144780</xdr:rowOff>
                  </from>
                  <to>
                    <xdr:col>6</xdr:col>
                    <xdr:colOff>1661160</xdr:colOff>
                    <xdr:row>34</xdr:row>
                    <xdr:rowOff>7620</xdr:rowOff>
                  </to>
                </anchor>
              </controlPr>
            </control>
          </mc:Choice>
        </mc:AlternateContent>
        <mc:AlternateContent xmlns:mc="http://schemas.openxmlformats.org/markup-compatibility/2006">
          <mc:Choice Requires="x14">
            <control shapeId="11458" r:id="rId28" name="Check Box 194">
              <controlPr defaultSize="0" autoFill="0" autoLine="0" autoPict="0">
                <anchor moveWithCells="1">
                  <from>
                    <xdr:col>6</xdr:col>
                    <xdr:colOff>784860</xdr:colOff>
                    <xdr:row>34</xdr:row>
                    <xdr:rowOff>144780</xdr:rowOff>
                  </from>
                  <to>
                    <xdr:col>6</xdr:col>
                    <xdr:colOff>1661160</xdr:colOff>
                    <xdr:row>36</xdr:row>
                    <xdr:rowOff>7620</xdr:rowOff>
                  </to>
                </anchor>
              </controlPr>
            </control>
          </mc:Choice>
        </mc:AlternateContent>
        <mc:AlternateContent xmlns:mc="http://schemas.openxmlformats.org/markup-compatibility/2006">
          <mc:Choice Requires="x14">
            <control shapeId="11465" r:id="rId29" name="Check Box 201">
              <controlPr defaultSize="0" autoFill="0" autoLine="0" autoPict="0">
                <anchor moveWithCells="1">
                  <from>
                    <xdr:col>6</xdr:col>
                    <xdr:colOff>784860</xdr:colOff>
                    <xdr:row>33</xdr:row>
                    <xdr:rowOff>144780</xdr:rowOff>
                  </from>
                  <to>
                    <xdr:col>6</xdr:col>
                    <xdr:colOff>1661160</xdr:colOff>
                    <xdr:row>35</xdr:row>
                    <xdr:rowOff>7620</xdr:rowOff>
                  </to>
                </anchor>
              </controlPr>
            </control>
          </mc:Choice>
        </mc:AlternateContent>
        <mc:AlternateContent xmlns:mc="http://schemas.openxmlformats.org/markup-compatibility/2006">
          <mc:Choice Requires="x14">
            <control shapeId="11467" r:id="rId30" name="Check Box 203">
              <controlPr defaultSize="0" autoFill="0" autoLine="0" autoPict="0">
                <anchor moveWithCells="1">
                  <from>
                    <xdr:col>6</xdr:col>
                    <xdr:colOff>784860</xdr:colOff>
                    <xdr:row>35</xdr:row>
                    <xdr:rowOff>144780</xdr:rowOff>
                  </from>
                  <to>
                    <xdr:col>6</xdr:col>
                    <xdr:colOff>1661160</xdr:colOff>
                    <xdr:row>37</xdr:row>
                    <xdr:rowOff>7620</xdr:rowOff>
                  </to>
                </anchor>
              </controlPr>
            </control>
          </mc:Choice>
        </mc:AlternateContent>
        <mc:AlternateContent xmlns:mc="http://schemas.openxmlformats.org/markup-compatibility/2006">
          <mc:Choice Requires="x14">
            <control shapeId="11469" r:id="rId31" name="Check Box 205">
              <controlPr defaultSize="0" autoFill="0" autoLine="0" autoPict="0">
                <anchor moveWithCells="1">
                  <from>
                    <xdr:col>6</xdr:col>
                    <xdr:colOff>784860</xdr:colOff>
                    <xdr:row>36</xdr:row>
                    <xdr:rowOff>144780</xdr:rowOff>
                  </from>
                  <to>
                    <xdr:col>6</xdr:col>
                    <xdr:colOff>1661160</xdr:colOff>
                    <xdr:row>38</xdr:row>
                    <xdr:rowOff>7620</xdr:rowOff>
                  </to>
                </anchor>
              </controlPr>
            </control>
          </mc:Choice>
        </mc:AlternateContent>
        <mc:AlternateContent xmlns:mc="http://schemas.openxmlformats.org/markup-compatibility/2006">
          <mc:Choice Requires="x14">
            <control shapeId="11470" r:id="rId32" name="Check Box 206">
              <controlPr defaultSize="0" autoFill="0" autoLine="0" autoPict="0">
                <anchor moveWithCells="1">
                  <from>
                    <xdr:col>6</xdr:col>
                    <xdr:colOff>784860</xdr:colOff>
                    <xdr:row>37</xdr:row>
                    <xdr:rowOff>144780</xdr:rowOff>
                  </from>
                  <to>
                    <xdr:col>6</xdr:col>
                    <xdr:colOff>1661160</xdr:colOff>
                    <xdr:row>39</xdr:row>
                    <xdr:rowOff>7620</xdr:rowOff>
                  </to>
                </anchor>
              </controlPr>
            </control>
          </mc:Choice>
        </mc:AlternateContent>
        <mc:AlternateContent xmlns:mc="http://schemas.openxmlformats.org/markup-compatibility/2006">
          <mc:Choice Requires="x14">
            <control shapeId="11471" r:id="rId33" name="Check Box 207">
              <controlPr defaultSize="0" autoFill="0" autoLine="0" autoPict="0">
                <anchor moveWithCells="1">
                  <from>
                    <xdr:col>6</xdr:col>
                    <xdr:colOff>784860</xdr:colOff>
                    <xdr:row>39</xdr:row>
                    <xdr:rowOff>144780</xdr:rowOff>
                  </from>
                  <to>
                    <xdr:col>6</xdr:col>
                    <xdr:colOff>1661160</xdr:colOff>
                    <xdr:row>41</xdr:row>
                    <xdr:rowOff>7620</xdr:rowOff>
                  </to>
                </anchor>
              </controlPr>
            </control>
          </mc:Choice>
        </mc:AlternateContent>
        <mc:AlternateContent xmlns:mc="http://schemas.openxmlformats.org/markup-compatibility/2006">
          <mc:Choice Requires="x14">
            <control shapeId="11472" r:id="rId34" name="Check Box 208">
              <controlPr defaultSize="0" autoFill="0" autoLine="0" autoPict="0">
                <anchor moveWithCells="1">
                  <from>
                    <xdr:col>6</xdr:col>
                    <xdr:colOff>784860</xdr:colOff>
                    <xdr:row>40</xdr:row>
                    <xdr:rowOff>144780</xdr:rowOff>
                  </from>
                  <to>
                    <xdr:col>6</xdr:col>
                    <xdr:colOff>1661160</xdr:colOff>
                    <xdr:row>42</xdr:row>
                    <xdr:rowOff>7620</xdr:rowOff>
                  </to>
                </anchor>
              </controlPr>
            </control>
          </mc:Choice>
        </mc:AlternateContent>
        <mc:AlternateContent xmlns:mc="http://schemas.openxmlformats.org/markup-compatibility/2006">
          <mc:Choice Requires="x14">
            <control shapeId="11478" r:id="rId35" name="Check Box 214">
              <controlPr defaultSize="0" autoFill="0" autoLine="0" autoPict="0">
                <anchor moveWithCells="1">
                  <from>
                    <xdr:col>6</xdr:col>
                    <xdr:colOff>784860</xdr:colOff>
                    <xdr:row>41</xdr:row>
                    <xdr:rowOff>144780</xdr:rowOff>
                  </from>
                  <to>
                    <xdr:col>6</xdr:col>
                    <xdr:colOff>1661160</xdr:colOff>
                    <xdr:row>43</xdr:row>
                    <xdr:rowOff>7620</xdr:rowOff>
                  </to>
                </anchor>
              </controlPr>
            </control>
          </mc:Choice>
        </mc:AlternateContent>
        <mc:AlternateContent xmlns:mc="http://schemas.openxmlformats.org/markup-compatibility/2006">
          <mc:Choice Requires="x14">
            <control shapeId="11513" r:id="rId36" name="Check Box 249">
              <controlPr defaultSize="0" autoFill="0" autoLine="0" autoPict="0">
                <anchor moveWithCells="1">
                  <from>
                    <xdr:col>6</xdr:col>
                    <xdr:colOff>784860</xdr:colOff>
                    <xdr:row>11</xdr:row>
                    <xdr:rowOff>144780</xdr:rowOff>
                  </from>
                  <to>
                    <xdr:col>6</xdr:col>
                    <xdr:colOff>1661160</xdr:colOff>
                    <xdr:row>13</xdr:row>
                    <xdr:rowOff>0</xdr:rowOff>
                  </to>
                </anchor>
              </controlPr>
            </control>
          </mc:Choice>
        </mc:AlternateContent>
        <mc:AlternateContent xmlns:mc="http://schemas.openxmlformats.org/markup-compatibility/2006">
          <mc:Choice Requires="x14">
            <control shapeId="11514" r:id="rId37" name="Check Box 250">
              <controlPr defaultSize="0" autoFill="0" autoLine="0" autoPict="0">
                <anchor moveWithCells="1">
                  <from>
                    <xdr:col>6</xdr:col>
                    <xdr:colOff>784860</xdr:colOff>
                    <xdr:row>12</xdr:row>
                    <xdr:rowOff>144780</xdr:rowOff>
                  </from>
                  <to>
                    <xdr:col>6</xdr:col>
                    <xdr:colOff>1661160</xdr:colOff>
                    <xdr:row>14</xdr:row>
                    <xdr:rowOff>0</xdr:rowOff>
                  </to>
                </anchor>
              </controlPr>
            </control>
          </mc:Choice>
        </mc:AlternateContent>
        <mc:AlternateContent xmlns:mc="http://schemas.openxmlformats.org/markup-compatibility/2006">
          <mc:Choice Requires="x14">
            <control shapeId="11515" r:id="rId38" name="Check Box 251">
              <controlPr defaultSize="0" autoFill="0" autoLine="0" autoPict="0">
                <anchor moveWithCells="1">
                  <from>
                    <xdr:col>6</xdr:col>
                    <xdr:colOff>784860</xdr:colOff>
                    <xdr:row>13</xdr:row>
                    <xdr:rowOff>144780</xdr:rowOff>
                  </from>
                  <to>
                    <xdr:col>6</xdr:col>
                    <xdr:colOff>1661160</xdr:colOff>
                    <xdr:row>15</xdr:row>
                    <xdr:rowOff>0</xdr:rowOff>
                  </to>
                </anchor>
              </controlPr>
            </control>
          </mc:Choice>
        </mc:AlternateContent>
        <mc:AlternateContent xmlns:mc="http://schemas.openxmlformats.org/markup-compatibility/2006">
          <mc:Choice Requires="x14">
            <control shapeId="11516" r:id="rId39" name="Check Box 252">
              <controlPr defaultSize="0" autoFill="0" autoLine="0" autoPict="0">
                <anchor moveWithCells="1">
                  <from>
                    <xdr:col>6</xdr:col>
                    <xdr:colOff>784860</xdr:colOff>
                    <xdr:row>22</xdr:row>
                    <xdr:rowOff>152400</xdr:rowOff>
                  </from>
                  <to>
                    <xdr:col>6</xdr:col>
                    <xdr:colOff>1661160</xdr:colOff>
                    <xdr:row>24</xdr:row>
                    <xdr:rowOff>0</xdr:rowOff>
                  </to>
                </anchor>
              </controlPr>
            </control>
          </mc:Choice>
        </mc:AlternateContent>
        <mc:AlternateContent xmlns:mc="http://schemas.openxmlformats.org/markup-compatibility/2006">
          <mc:Choice Requires="x14">
            <control shapeId="11517" r:id="rId40" name="Check Box 253">
              <controlPr defaultSize="0" autoFill="0" autoLine="0" autoPict="0">
                <anchor moveWithCells="1">
                  <from>
                    <xdr:col>6</xdr:col>
                    <xdr:colOff>784860</xdr:colOff>
                    <xdr:row>10</xdr:row>
                    <xdr:rowOff>175260</xdr:rowOff>
                  </from>
                  <to>
                    <xdr:col>6</xdr:col>
                    <xdr:colOff>1661160</xdr:colOff>
                    <xdr:row>12</xdr:row>
                    <xdr:rowOff>0</xdr:rowOff>
                  </to>
                </anchor>
              </controlPr>
            </control>
          </mc:Choice>
        </mc:AlternateContent>
        <mc:AlternateContent xmlns:mc="http://schemas.openxmlformats.org/markup-compatibility/2006">
          <mc:Choice Requires="x14">
            <control shapeId="11518" r:id="rId41" name="Check Box 254">
              <controlPr defaultSize="0" autoFill="0" autoLine="0" autoPict="0">
                <anchor moveWithCells="1">
                  <from>
                    <xdr:col>6</xdr:col>
                    <xdr:colOff>784860</xdr:colOff>
                    <xdr:row>14</xdr:row>
                    <xdr:rowOff>152400</xdr:rowOff>
                  </from>
                  <to>
                    <xdr:col>6</xdr:col>
                    <xdr:colOff>1661160</xdr:colOff>
                    <xdr:row>16</xdr:row>
                    <xdr:rowOff>0</xdr:rowOff>
                  </to>
                </anchor>
              </controlPr>
            </control>
          </mc:Choice>
        </mc:AlternateContent>
        <mc:AlternateContent xmlns:mc="http://schemas.openxmlformats.org/markup-compatibility/2006">
          <mc:Choice Requires="x14">
            <control shapeId="11519" r:id="rId42" name="Check Box 255">
              <controlPr defaultSize="0" autoFill="0" autoLine="0" autoPict="0">
                <anchor moveWithCells="1">
                  <from>
                    <xdr:col>6</xdr:col>
                    <xdr:colOff>784860</xdr:colOff>
                    <xdr:row>15</xdr:row>
                    <xdr:rowOff>144780</xdr:rowOff>
                  </from>
                  <to>
                    <xdr:col>6</xdr:col>
                    <xdr:colOff>1661160</xdr:colOff>
                    <xdr:row>17</xdr:row>
                    <xdr:rowOff>0</xdr:rowOff>
                  </to>
                </anchor>
              </controlPr>
            </control>
          </mc:Choice>
        </mc:AlternateContent>
        <mc:AlternateContent xmlns:mc="http://schemas.openxmlformats.org/markup-compatibility/2006">
          <mc:Choice Requires="x14">
            <control shapeId="11520" r:id="rId43" name="Check Box 256">
              <controlPr defaultSize="0" autoFill="0" autoLine="0" autoPict="0">
                <anchor moveWithCells="1">
                  <from>
                    <xdr:col>6</xdr:col>
                    <xdr:colOff>784860</xdr:colOff>
                    <xdr:row>16</xdr:row>
                    <xdr:rowOff>144780</xdr:rowOff>
                  </from>
                  <to>
                    <xdr:col>6</xdr:col>
                    <xdr:colOff>1661160</xdr:colOff>
                    <xdr:row>18</xdr:row>
                    <xdr:rowOff>0</xdr:rowOff>
                  </to>
                </anchor>
              </controlPr>
            </control>
          </mc:Choice>
        </mc:AlternateContent>
        <mc:AlternateContent xmlns:mc="http://schemas.openxmlformats.org/markup-compatibility/2006">
          <mc:Choice Requires="x14">
            <control shapeId="11521" r:id="rId44" name="Check Box 257">
              <controlPr defaultSize="0" autoFill="0" autoLine="0" autoPict="0">
                <anchor moveWithCells="1">
                  <from>
                    <xdr:col>6</xdr:col>
                    <xdr:colOff>784860</xdr:colOff>
                    <xdr:row>18</xdr:row>
                    <xdr:rowOff>144780</xdr:rowOff>
                  </from>
                  <to>
                    <xdr:col>6</xdr:col>
                    <xdr:colOff>1661160</xdr:colOff>
                    <xdr:row>20</xdr:row>
                    <xdr:rowOff>0</xdr:rowOff>
                  </to>
                </anchor>
              </controlPr>
            </control>
          </mc:Choice>
        </mc:AlternateContent>
        <mc:AlternateContent xmlns:mc="http://schemas.openxmlformats.org/markup-compatibility/2006">
          <mc:Choice Requires="x14">
            <control shapeId="11522" r:id="rId45" name="Check Box 258">
              <controlPr defaultSize="0" autoFill="0" autoLine="0" autoPict="0">
                <anchor moveWithCells="1">
                  <from>
                    <xdr:col>6</xdr:col>
                    <xdr:colOff>784860</xdr:colOff>
                    <xdr:row>17</xdr:row>
                    <xdr:rowOff>144780</xdr:rowOff>
                  </from>
                  <to>
                    <xdr:col>6</xdr:col>
                    <xdr:colOff>1661160</xdr:colOff>
                    <xdr:row>19</xdr:row>
                    <xdr:rowOff>0</xdr:rowOff>
                  </to>
                </anchor>
              </controlPr>
            </control>
          </mc:Choice>
        </mc:AlternateContent>
        <mc:AlternateContent xmlns:mc="http://schemas.openxmlformats.org/markup-compatibility/2006">
          <mc:Choice Requires="x14">
            <control shapeId="11523" r:id="rId46" name="Check Box 259">
              <controlPr defaultSize="0" autoFill="0" autoLine="0" autoPict="0">
                <anchor moveWithCells="1">
                  <from>
                    <xdr:col>6</xdr:col>
                    <xdr:colOff>784860</xdr:colOff>
                    <xdr:row>19</xdr:row>
                    <xdr:rowOff>144780</xdr:rowOff>
                  </from>
                  <to>
                    <xdr:col>6</xdr:col>
                    <xdr:colOff>1661160</xdr:colOff>
                    <xdr:row>21</xdr:row>
                    <xdr:rowOff>0</xdr:rowOff>
                  </to>
                </anchor>
              </controlPr>
            </control>
          </mc:Choice>
        </mc:AlternateContent>
        <mc:AlternateContent xmlns:mc="http://schemas.openxmlformats.org/markup-compatibility/2006">
          <mc:Choice Requires="x14">
            <control shapeId="11524" r:id="rId47" name="Check Box 260">
              <controlPr defaultSize="0" autoFill="0" autoLine="0" autoPict="0">
                <anchor moveWithCells="1">
                  <from>
                    <xdr:col>6</xdr:col>
                    <xdr:colOff>784860</xdr:colOff>
                    <xdr:row>20</xdr:row>
                    <xdr:rowOff>144780</xdr:rowOff>
                  </from>
                  <to>
                    <xdr:col>6</xdr:col>
                    <xdr:colOff>1661160</xdr:colOff>
                    <xdr:row>22</xdr:row>
                    <xdr:rowOff>0</xdr:rowOff>
                  </to>
                </anchor>
              </controlPr>
            </control>
          </mc:Choice>
        </mc:AlternateContent>
        <mc:AlternateContent xmlns:mc="http://schemas.openxmlformats.org/markup-compatibility/2006">
          <mc:Choice Requires="x14">
            <control shapeId="11525" r:id="rId48" name="Check Box 261">
              <controlPr defaultSize="0" autoFill="0" autoLine="0" autoPict="0">
                <anchor moveWithCells="1">
                  <from>
                    <xdr:col>6</xdr:col>
                    <xdr:colOff>784860</xdr:colOff>
                    <xdr:row>21</xdr:row>
                    <xdr:rowOff>144780</xdr:rowOff>
                  </from>
                  <to>
                    <xdr:col>6</xdr:col>
                    <xdr:colOff>1661160</xdr:colOff>
                    <xdr:row>23</xdr:row>
                    <xdr:rowOff>0</xdr:rowOff>
                  </to>
                </anchor>
              </controlPr>
            </control>
          </mc:Choice>
        </mc:AlternateContent>
        <mc:AlternateContent xmlns:mc="http://schemas.openxmlformats.org/markup-compatibility/2006">
          <mc:Choice Requires="x14">
            <control shapeId="11526" r:id="rId49" name="Check Box 262">
              <controlPr defaultSize="0" autoFill="0" autoLine="0" autoPict="0">
                <anchor moveWithCells="1">
                  <from>
                    <xdr:col>6</xdr:col>
                    <xdr:colOff>784860</xdr:colOff>
                    <xdr:row>23</xdr:row>
                    <xdr:rowOff>144780</xdr:rowOff>
                  </from>
                  <to>
                    <xdr:col>6</xdr:col>
                    <xdr:colOff>1661160</xdr:colOff>
                    <xdr:row>25</xdr:row>
                    <xdr:rowOff>0</xdr:rowOff>
                  </to>
                </anchor>
              </controlPr>
            </control>
          </mc:Choice>
        </mc:AlternateContent>
        <mc:AlternateContent xmlns:mc="http://schemas.openxmlformats.org/markup-compatibility/2006">
          <mc:Choice Requires="x14">
            <control shapeId="11527" r:id="rId50" name="Check Box 263">
              <controlPr defaultSize="0" autoFill="0" autoLine="0" autoPict="0">
                <anchor moveWithCells="1">
                  <from>
                    <xdr:col>6</xdr:col>
                    <xdr:colOff>784860</xdr:colOff>
                    <xdr:row>24</xdr:row>
                    <xdr:rowOff>144780</xdr:rowOff>
                  </from>
                  <to>
                    <xdr:col>6</xdr:col>
                    <xdr:colOff>1661160</xdr:colOff>
                    <xdr:row>26</xdr:row>
                    <xdr:rowOff>0</xdr:rowOff>
                  </to>
                </anchor>
              </controlPr>
            </control>
          </mc:Choice>
        </mc:AlternateContent>
        <mc:AlternateContent xmlns:mc="http://schemas.openxmlformats.org/markup-compatibility/2006">
          <mc:Choice Requires="x14">
            <control shapeId="11528" r:id="rId51" name="Check Box 264">
              <controlPr defaultSize="0" autoFill="0" autoLine="0" autoPict="0">
                <anchor moveWithCells="1">
                  <from>
                    <xdr:col>6</xdr:col>
                    <xdr:colOff>784860</xdr:colOff>
                    <xdr:row>25</xdr:row>
                    <xdr:rowOff>144780</xdr:rowOff>
                  </from>
                  <to>
                    <xdr:col>6</xdr:col>
                    <xdr:colOff>1661160</xdr:colOff>
                    <xdr:row>27</xdr:row>
                    <xdr:rowOff>0</xdr:rowOff>
                  </to>
                </anchor>
              </controlPr>
            </control>
          </mc:Choice>
        </mc:AlternateContent>
        <mc:AlternateContent xmlns:mc="http://schemas.openxmlformats.org/markup-compatibility/2006">
          <mc:Choice Requires="x14">
            <control shapeId="11529" r:id="rId52" name="Check Box 265">
              <controlPr defaultSize="0" autoFill="0" autoLine="0" autoPict="0">
                <anchor moveWithCells="1">
                  <from>
                    <xdr:col>6</xdr:col>
                    <xdr:colOff>784860</xdr:colOff>
                    <xdr:row>27</xdr:row>
                    <xdr:rowOff>144780</xdr:rowOff>
                  </from>
                  <to>
                    <xdr:col>6</xdr:col>
                    <xdr:colOff>1661160</xdr:colOff>
                    <xdr:row>29</xdr:row>
                    <xdr:rowOff>22860</xdr:rowOff>
                  </to>
                </anchor>
              </controlPr>
            </control>
          </mc:Choice>
        </mc:AlternateContent>
        <mc:AlternateContent xmlns:mc="http://schemas.openxmlformats.org/markup-compatibility/2006">
          <mc:Choice Requires="x14">
            <control shapeId="11530" r:id="rId53" name="Check Box 266">
              <controlPr defaultSize="0" autoFill="0" autoLine="0" autoPict="0">
                <anchor moveWithCells="1">
                  <from>
                    <xdr:col>6</xdr:col>
                    <xdr:colOff>784860</xdr:colOff>
                    <xdr:row>28</xdr:row>
                    <xdr:rowOff>144780</xdr:rowOff>
                  </from>
                  <to>
                    <xdr:col>6</xdr:col>
                    <xdr:colOff>1661160</xdr:colOff>
                    <xdr:row>30</xdr:row>
                    <xdr:rowOff>22860</xdr:rowOff>
                  </to>
                </anchor>
              </controlPr>
            </control>
          </mc:Choice>
        </mc:AlternateContent>
        <mc:AlternateContent xmlns:mc="http://schemas.openxmlformats.org/markup-compatibility/2006">
          <mc:Choice Requires="x14">
            <control shapeId="11531" r:id="rId54" name="Check Box 267">
              <controlPr defaultSize="0" autoFill="0" autoLine="0" autoPict="0">
                <anchor moveWithCells="1">
                  <from>
                    <xdr:col>6</xdr:col>
                    <xdr:colOff>784860</xdr:colOff>
                    <xdr:row>29</xdr:row>
                    <xdr:rowOff>144780</xdr:rowOff>
                  </from>
                  <to>
                    <xdr:col>6</xdr:col>
                    <xdr:colOff>1661160</xdr:colOff>
                    <xdr:row>31</xdr:row>
                    <xdr:rowOff>22860</xdr:rowOff>
                  </to>
                </anchor>
              </controlPr>
            </control>
          </mc:Choice>
        </mc:AlternateContent>
        <mc:AlternateContent xmlns:mc="http://schemas.openxmlformats.org/markup-compatibility/2006">
          <mc:Choice Requires="x14">
            <control shapeId="11532" r:id="rId55" name="Check Box 268">
              <controlPr defaultSize="0" autoFill="0" autoLine="0" autoPict="0">
                <anchor moveWithCells="1">
                  <from>
                    <xdr:col>6</xdr:col>
                    <xdr:colOff>784860</xdr:colOff>
                    <xdr:row>38</xdr:row>
                    <xdr:rowOff>152400</xdr:rowOff>
                  </from>
                  <to>
                    <xdr:col>6</xdr:col>
                    <xdr:colOff>1661160</xdr:colOff>
                    <xdr:row>40</xdr:row>
                    <xdr:rowOff>22860</xdr:rowOff>
                  </to>
                </anchor>
              </controlPr>
            </control>
          </mc:Choice>
        </mc:AlternateContent>
        <mc:AlternateContent xmlns:mc="http://schemas.openxmlformats.org/markup-compatibility/2006">
          <mc:Choice Requires="x14">
            <control shapeId="11533" r:id="rId56" name="Check Box 269">
              <controlPr defaultSize="0" autoFill="0" autoLine="0" autoPict="0">
                <anchor moveWithCells="1">
                  <from>
                    <xdr:col>6</xdr:col>
                    <xdr:colOff>784860</xdr:colOff>
                    <xdr:row>27</xdr:row>
                    <xdr:rowOff>0</xdr:rowOff>
                  </from>
                  <to>
                    <xdr:col>6</xdr:col>
                    <xdr:colOff>1661160</xdr:colOff>
                    <xdr:row>28</xdr:row>
                    <xdr:rowOff>22860</xdr:rowOff>
                  </to>
                </anchor>
              </controlPr>
            </control>
          </mc:Choice>
        </mc:AlternateContent>
        <mc:AlternateContent xmlns:mc="http://schemas.openxmlformats.org/markup-compatibility/2006">
          <mc:Choice Requires="x14">
            <control shapeId="11534" r:id="rId57" name="Check Box 270">
              <controlPr defaultSize="0" autoFill="0" autoLine="0" autoPict="0">
                <anchor moveWithCells="1">
                  <from>
                    <xdr:col>6</xdr:col>
                    <xdr:colOff>784860</xdr:colOff>
                    <xdr:row>30</xdr:row>
                    <xdr:rowOff>152400</xdr:rowOff>
                  </from>
                  <to>
                    <xdr:col>6</xdr:col>
                    <xdr:colOff>1661160</xdr:colOff>
                    <xdr:row>32</xdr:row>
                    <xdr:rowOff>22860</xdr:rowOff>
                  </to>
                </anchor>
              </controlPr>
            </control>
          </mc:Choice>
        </mc:AlternateContent>
        <mc:AlternateContent xmlns:mc="http://schemas.openxmlformats.org/markup-compatibility/2006">
          <mc:Choice Requires="x14">
            <control shapeId="11535" r:id="rId58" name="Check Box 271">
              <controlPr defaultSize="0" autoFill="0" autoLine="0" autoPict="0">
                <anchor moveWithCells="1">
                  <from>
                    <xdr:col>6</xdr:col>
                    <xdr:colOff>784860</xdr:colOff>
                    <xdr:row>31</xdr:row>
                    <xdr:rowOff>144780</xdr:rowOff>
                  </from>
                  <to>
                    <xdr:col>6</xdr:col>
                    <xdr:colOff>1661160</xdr:colOff>
                    <xdr:row>33</xdr:row>
                    <xdr:rowOff>22860</xdr:rowOff>
                  </to>
                </anchor>
              </controlPr>
            </control>
          </mc:Choice>
        </mc:AlternateContent>
        <mc:AlternateContent xmlns:mc="http://schemas.openxmlformats.org/markup-compatibility/2006">
          <mc:Choice Requires="x14">
            <control shapeId="11536" r:id="rId59" name="Check Box 272">
              <controlPr defaultSize="0" autoFill="0" autoLine="0" autoPict="0">
                <anchor moveWithCells="1">
                  <from>
                    <xdr:col>6</xdr:col>
                    <xdr:colOff>784860</xdr:colOff>
                    <xdr:row>32</xdr:row>
                    <xdr:rowOff>144780</xdr:rowOff>
                  </from>
                  <to>
                    <xdr:col>6</xdr:col>
                    <xdr:colOff>1661160</xdr:colOff>
                    <xdr:row>34</xdr:row>
                    <xdr:rowOff>22860</xdr:rowOff>
                  </to>
                </anchor>
              </controlPr>
            </control>
          </mc:Choice>
        </mc:AlternateContent>
        <mc:AlternateContent xmlns:mc="http://schemas.openxmlformats.org/markup-compatibility/2006">
          <mc:Choice Requires="x14">
            <control shapeId="11537" r:id="rId60" name="Check Box 273">
              <controlPr defaultSize="0" autoFill="0" autoLine="0" autoPict="0">
                <anchor moveWithCells="1">
                  <from>
                    <xdr:col>6</xdr:col>
                    <xdr:colOff>784860</xdr:colOff>
                    <xdr:row>34</xdr:row>
                    <xdr:rowOff>144780</xdr:rowOff>
                  </from>
                  <to>
                    <xdr:col>6</xdr:col>
                    <xdr:colOff>1661160</xdr:colOff>
                    <xdr:row>36</xdr:row>
                    <xdr:rowOff>22860</xdr:rowOff>
                  </to>
                </anchor>
              </controlPr>
            </control>
          </mc:Choice>
        </mc:AlternateContent>
        <mc:AlternateContent xmlns:mc="http://schemas.openxmlformats.org/markup-compatibility/2006">
          <mc:Choice Requires="x14">
            <control shapeId="11538" r:id="rId61" name="Check Box 274">
              <controlPr defaultSize="0" autoFill="0" autoLine="0" autoPict="0">
                <anchor moveWithCells="1">
                  <from>
                    <xdr:col>6</xdr:col>
                    <xdr:colOff>784860</xdr:colOff>
                    <xdr:row>33</xdr:row>
                    <xdr:rowOff>144780</xdr:rowOff>
                  </from>
                  <to>
                    <xdr:col>6</xdr:col>
                    <xdr:colOff>1661160</xdr:colOff>
                    <xdr:row>35</xdr:row>
                    <xdr:rowOff>22860</xdr:rowOff>
                  </to>
                </anchor>
              </controlPr>
            </control>
          </mc:Choice>
        </mc:AlternateContent>
        <mc:AlternateContent xmlns:mc="http://schemas.openxmlformats.org/markup-compatibility/2006">
          <mc:Choice Requires="x14">
            <control shapeId="11539" r:id="rId62" name="Check Box 275">
              <controlPr defaultSize="0" autoFill="0" autoLine="0" autoPict="0">
                <anchor moveWithCells="1">
                  <from>
                    <xdr:col>6</xdr:col>
                    <xdr:colOff>784860</xdr:colOff>
                    <xdr:row>35</xdr:row>
                    <xdr:rowOff>144780</xdr:rowOff>
                  </from>
                  <to>
                    <xdr:col>6</xdr:col>
                    <xdr:colOff>1661160</xdr:colOff>
                    <xdr:row>37</xdr:row>
                    <xdr:rowOff>22860</xdr:rowOff>
                  </to>
                </anchor>
              </controlPr>
            </control>
          </mc:Choice>
        </mc:AlternateContent>
        <mc:AlternateContent xmlns:mc="http://schemas.openxmlformats.org/markup-compatibility/2006">
          <mc:Choice Requires="x14">
            <control shapeId="11540" r:id="rId63" name="Check Box 276">
              <controlPr defaultSize="0" autoFill="0" autoLine="0" autoPict="0">
                <anchor moveWithCells="1">
                  <from>
                    <xdr:col>6</xdr:col>
                    <xdr:colOff>784860</xdr:colOff>
                    <xdr:row>36</xdr:row>
                    <xdr:rowOff>144780</xdr:rowOff>
                  </from>
                  <to>
                    <xdr:col>6</xdr:col>
                    <xdr:colOff>1661160</xdr:colOff>
                    <xdr:row>38</xdr:row>
                    <xdr:rowOff>22860</xdr:rowOff>
                  </to>
                </anchor>
              </controlPr>
            </control>
          </mc:Choice>
        </mc:AlternateContent>
        <mc:AlternateContent xmlns:mc="http://schemas.openxmlformats.org/markup-compatibility/2006">
          <mc:Choice Requires="x14">
            <control shapeId="11541" r:id="rId64" name="Check Box 277">
              <controlPr defaultSize="0" autoFill="0" autoLine="0" autoPict="0">
                <anchor moveWithCells="1">
                  <from>
                    <xdr:col>6</xdr:col>
                    <xdr:colOff>784860</xdr:colOff>
                    <xdr:row>37</xdr:row>
                    <xdr:rowOff>144780</xdr:rowOff>
                  </from>
                  <to>
                    <xdr:col>6</xdr:col>
                    <xdr:colOff>1661160</xdr:colOff>
                    <xdr:row>39</xdr:row>
                    <xdr:rowOff>22860</xdr:rowOff>
                  </to>
                </anchor>
              </controlPr>
            </control>
          </mc:Choice>
        </mc:AlternateContent>
        <mc:AlternateContent xmlns:mc="http://schemas.openxmlformats.org/markup-compatibility/2006">
          <mc:Choice Requires="x14">
            <control shapeId="11542" r:id="rId65" name="Check Box 278">
              <controlPr defaultSize="0" autoFill="0" autoLine="0" autoPict="0">
                <anchor moveWithCells="1">
                  <from>
                    <xdr:col>6</xdr:col>
                    <xdr:colOff>784860</xdr:colOff>
                    <xdr:row>39</xdr:row>
                    <xdr:rowOff>144780</xdr:rowOff>
                  </from>
                  <to>
                    <xdr:col>6</xdr:col>
                    <xdr:colOff>1661160</xdr:colOff>
                    <xdr:row>41</xdr:row>
                    <xdr:rowOff>22860</xdr:rowOff>
                  </to>
                </anchor>
              </controlPr>
            </control>
          </mc:Choice>
        </mc:AlternateContent>
        <mc:AlternateContent xmlns:mc="http://schemas.openxmlformats.org/markup-compatibility/2006">
          <mc:Choice Requires="x14">
            <control shapeId="11543" r:id="rId66" name="Check Box 279">
              <controlPr defaultSize="0" autoFill="0" autoLine="0" autoPict="0">
                <anchor moveWithCells="1">
                  <from>
                    <xdr:col>6</xdr:col>
                    <xdr:colOff>784860</xdr:colOff>
                    <xdr:row>40</xdr:row>
                    <xdr:rowOff>144780</xdr:rowOff>
                  </from>
                  <to>
                    <xdr:col>6</xdr:col>
                    <xdr:colOff>1661160</xdr:colOff>
                    <xdr:row>42</xdr:row>
                    <xdr:rowOff>22860</xdr:rowOff>
                  </to>
                </anchor>
              </controlPr>
            </control>
          </mc:Choice>
        </mc:AlternateContent>
        <mc:AlternateContent xmlns:mc="http://schemas.openxmlformats.org/markup-compatibility/2006">
          <mc:Choice Requires="x14">
            <control shapeId="11544" r:id="rId67" name="Check Box 280">
              <controlPr defaultSize="0" autoFill="0" autoLine="0" autoPict="0">
                <anchor moveWithCells="1">
                  <from>
                    <xdr:col>6</xdr:col>
                    <xdr:colOff>784860</xdr:colOff>
                    <xdr:row>41</xdr:row>
                    <xdr:rowOff>144780</xdr:rowOff>
                  </from>
                  <to>
                    <xdr:col>6</xdr:col>
                    <xdr:colOff>1661160</xdr:colOff>
                    <xdr:row>43</xdr:row>
                    <xdr:rowOff>22860</xdr:rowOff>
                  </to>
                </anchor>
              </controlPr>
            </control>
          </mc:Choice>
        </mc:AlternateContent>
        <mc:AlternateContent xmlns:mc="http://schemas.openxmlformats.org/markup-compatibility/2006">
          <mc:Choice Requires="x14">
            <control shapeId="11545" r:id="rId68" name="Check Box 281">
              <controlPr defaultSize="0" autoFill="0" autoLine="0" autoPict="0">
                <anchor moveWithCells="1">
                  <from>
                    <xdr:col>8</xdr:col>
                    <xdr:colOff>236220</xdr:colOff>
                    <xdr:row>42</xdr:row>
                    <xdr:rowOff>152400</xdr:rowOff>
                  </from>
                  <to>
                    <xdr:col>8</xdr:col>
                    <xdr:colOff>1127760</xdr:colOff>
                    <xdr:row>44</xdr:row>
                    <xdr:rowOff>7620</xdr:rowOff>
                  </to>
                </anchor>
              </controlPr>
            </control>
          </mc:Choice>
        </mc:AlternateContent>
        <mc:AlternateContent xmlns:mc="http://schemas.openxmlformats.org/markup-compatibility/2006">
          <mc:Choice Requires="x14">
            <control shapeId="11546" r:id="rId69" name="Check Box 282">
              <controlPr defaultSize="0" autoFill="0" autoLine="0" autoPict="0">
                <anchor moveWithCells="1">
                  <from>
                    <xdr:col>8</xdr:col>
                    <xdr:colOff>944880</xdr:colOff>
                    <xdr:row>42</xdr:row>
                    <xdr:rowOff>152400</xdr:rowOff>
                  </from>
                  <to>
                    <xdr:col>8</xdr:col>
                    <xdr:colOff>1813560</xdr:colOff>
                    <xdr:row>44</xdr:row>
                    <xdr:rowOff>7620</xdr:rowOff>
                  </to>
                </anchor>
              </controlPr>
            </control>
          </mc:Choice>
        </mc:AlternateContent>
        <mc:AlternateContent xmlns:mc="http://schemas.openxmlformats.org/markup-compatibility/2006">
          <mc:Choice Requires="x14">
            <control shapeId="11547" r:id="rId70" name="Check Box 283">
              <controlPr defaultSize="0" autoFill="0" autoLine="0" autoPict="0">
                <anchor moveWithCells="1">
                  <from>
                    <xdr:col>8</xdr:col>
                    <xdr:colOff>960120</xdr:colOff>
                    <xdr:row>45</xdr:row>
                    <xdr:rowOff>144780</xdr:rowOff>
                  </from>
                  <to>
                    <xdr:col>8</xdr:col>
                    <xdr:colOff>1851660</xdr:colOff>
                    <xdr:row>47</xdr:row>
                    <xdr:rowOff>0</xdr:rowOff>
                  </to>
                </anchor>
              </controlPr>
            </control>
          </mc:Choice>
        </mc:AlternateContent>
        <mc:AlternateContent xmlns:mc="http://schemas.openxmlformats.org/markup-compatibility/2006">
          <mc:Choice Requires="x14">
            <control shapeId="11548" r:id="rId71" name="Check Box 284">
              <controlPr defaultSize="0" autoFill="0" autoLine="0" autoPict="0">
                <anchor moveWithCells="1">
                  <from>
                    <xdr:col>8</xdr:col>
                    <xdr:colOff>266700</xdr:colOff>
                    <xdr:row>45</xdr:row>
                    <xdr:rowOff>144780</xdr:rowOff>
                  </from>
                  <to>
                    <xdr:col>8</xdr:col>
                    <xdr:colOff>1143000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Bid Response Cover Page</vt:lpstr>
      <vt:lpstr>Bidder Reference Form</vt:lpstr>
      <vt:lpstr>Deliverable 1</vt:lpstr>
      <vt:lpstr>Deliverable 2</vt:lpstr>
      <vt:lpstr>Deliverable 3 </vt:lpstr>
      <vt:lpstr>Deliverable 4 </vt:lpstr>
      <vt:lpstr>Deliverable 5</vt:lpstr>
      <vt:lpstr>Deliverables 6, 7 &amp; 8</vt:lpstr>
      <vt:lpstr>Attach C - Financial Summary</vt:lpstr>
      <vt:lpstr>Attachment D - Substitutions</vt:lpstr>
      <vt:lpstr>Attach E-Products Past 30 days</vt:lpstr>
      <vt:lpstr>'Deliverable 1'!Print_Area</vt:lpstr>
      <vt:lpstr>'Deliverable 2'!Print_Area</vt:lpstr>
      <vt:lpstr>'Deliverable 3 '!Print_Area</vt:lpstr>
      <vt:lpstr>'Deliverable 4 '!Print_Area</vt:lpstr>
      <vt:lpstr>'Deliverable 5'!Print_Area</vt:lpstr>
      <vt:lpstr>'Deliverables 6, 7 &amp;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Reksc, Christopher</cp:lastModifiedBy>
  <cp:lastPrinted>2023-06-30T12:19:11Z</cp:lastPrinted>
  <dcterms:created xsi:type="dcterms:W3CDTF">2019-09-25T18:57:59Z</dcterms:created>
  <dcterms:modified xsi:type="dcterms:W3CDTF">2023-06-30T22:38:02Z</dcterms:modified>
</cp:coreProperties>
</file>