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Purchasing\2024-25\Bid Projects\RFP 24-010 - Enterprise Print Management\"/>
    </mc:Choice>
  </mc:AlternateContent>
  <xr:revisionPtr revIDLastSave="0" documentId="13_ncr:1_{B5148E08-3129-4537-AA62-7BC8C857C0B7}" xr6:coauthVersionLast="47" xr6:coauthVersionMax="47" xr10:uidLastSave="{00000000-0000-0000-0000-000000000000}"/>
  <bookViews>
    <workbookView xWindow="7185" yWindow="1575" windowWidth="21600" windowHeight="11295" xr2:uid="{968FB94A-A3FE-47BF-BE8D-A02F974F9143}"/>
  </bookViews>
  <sheets>
    <sheet name="Bid Response Cover Page" sheetId="2" r:id="rId1"/>
    <sheet name="Bidder Reference Form" sheetId="3" r:id="rId2"/>
    <sheet name="Financial Response Form" sheetId="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4" i="1" l="1"/>
  <c r="E8" i="1" l="1"/>
  <c r="E104" i="1"/>
  <c r="E102" i="1"/>
  <c r="E100" i="1"/>
  <c r="E98" i="1"/>
  <c r="E96" i="1"/>
  <c r="E94" i="1"/>
  <c r="E90" i="1"/>
  <c r="E88" i="1"/>
  <c r="E86" i="1"/>
  <c r="E84" i="1"/>
  <c r="E82" i="1"/>
  <c r="E80" i="1"/>
  <c r="E76" i="1"/>
  <c r="E74" i="1"/>
  <c r="E72" i="1"/>
  <c r="E70" i="1"/>
  <c r="E68" i="1"/>
  <c r="E66" i="1"/>
  <c r="E62" i="1"/>
  <c r="E60" i="1"/>
  <c r="E58" i="1"/>
  <c r="E56" i="1"/>
  <c r="E54" i="1"/>
  <c r="E52" i="1"/>
  <c r="E48" i="1"/>
  <c r="E46" i="1"/>
  <c r="E44" i="1"/>
  <c r="E42" i="1"/>
  <c r="E40" i="1"/>
  <c r="E38" i="1"/>
  <c r="E34" i="1"/>
  <c r="E32" i="1"/>
  <c r="E30" i="1"/>
  <c r="E28" i="1"/>
  <c r="E26" i="1"/>
  <c r="E24" i="1"/>
  <c r="E111" i="1"/>
  <c r="E110" i="1"/>
  <c r="E18" i="1"/>
  <c r="E16" i="1"/>
  <c r="E14" i="1"/>
  <c r="E12" i="1"/>
  <c r="E10" i="1"/>
  <c r="E35" i="1" l="1"/>
  <c r="E91" i="1"/>
  <c r="E105" i="1"/>
  <c r="E63" i="1"/>
  <c r="E77" i="1"/>
  <c r="E49" i="1"/>
  <c r="E19" i="1"/>
  <c r="E112" i="1"/>
  <c r="G21" i="2" l="1"/>
</calcChain>
</file>

<file path=xl/sharedStrings.xml><?xml version="1.0" encoding="utf-8"?>
<sst xmlns="http://schemas.openxmlformats.org/spreadsheetml/2006/main" count="348" uniqueCount="110">
  <si>
    <t xml:space="preserve">Email: Purchase@ag.ny.gov </t>
  </si>
  <si>
    <t>Bidder Federal Tax Identification #</t>
  </si>
  <si>
    <t>Bidder NYS Vendor Identification #</t>
  </si>
  <si>
    <t>Legal Business Name of Company:</t>
  </si>
  <si>
    <t>DBA (if applicable):</t>
  </si>
  <si>
    <t>Street</t>
  </si>
  <si>
    <t>City</t>
  </si>
  <si>
    <t>State</t>
  </si>
  <si>
    <t>County</t>
  </si>
  <si>
    <t>Zip Code</t>
  </si>
  <si>
    <t>Bidders Name Printed or Typed</t>
  </si>
  <si>
    <t>Bidder's Signature</t>
  </si>
  <si>
    <t>Title:</t>
  </si>
  <si>
    <t>Date:</t>
  </si>
  <si>
    <t>Phone:</t>
  </si>
  <si>
    <t>Extension:</t>
  </si>
  <si>
    <t>Fax:</t>
  </si>
  <si>
    <t>Email Address:</t>
  </si>
  <si>
    <t xml:space="preserve">The undersigned certifies full knowledge and acceptance of Appendix A (Standard Clauses For New York State Contracts), Appendix B (General Specifications), and Chapter 1 of the Laws of 2005 (Procurement Lobbying Act), and that all information provided is complete, true and accurate.  Bidders are requested to retain Appendix A and Appendix B for future reference. </t>
  </si>
  <si>
    <t>Description</t>
  </si>
  <si>
    <t>Grand Total Bid</t>
  </si>
  <si>
    <t>Primary Contact Information:</t>
  </si>
  <si>
    <t>Secondary Contact Information:</t>
  </si>
  <si>
    <r>
      <rPr>
        <b/>
        <sz val="12"/>
        <color theme="1"/>
        <rFont val="Calibri"/>
        <family val="2"/>
        <scheme val="minor"/>
      </rPr>
      <t xml:space="preserve">Instructions to Bidders: </t>
    </r>
    <r>
      <rPr>
        <sz val="12"/>
        <color theme="1"/>
        <rFont val="Calibri"/>
        <family val="2"/>
        <scheme val="minor"/>
      </rPr>
      <t xml:space="preserve">Complete all applicable green fields in the Bid Response Cover Page and Financial Response Form.  These forms must be submitted with the bidders bid submission for it to be considered complete.  No other forms will be accepted.  Changed to the format and formulas of these documents will also not be accepted.  The bid must be fully and properly executed by an authorized person. </t>
    </r>
    <r>
      <rPr>
        <b/>
        <sz val="12"/>
        <color theme="1"/>
        <rFont val="Calibri"/>
        <family val="2"/>
        <scheme val="minor"/>
      </rPr>
      <t xml:space="preserve"> Bid Response Cover Page must be signed.  </t>
    </r>
  </si>
  <si>
    <t>ATTACHMENT A - BID RESPONSE COVER PAGE</t>
  </si>
  <si>
    <t xml:space="preserve">The undersigned certifies that they are duly elected and authorized officer of the company and that, as such, are authorized to sign this Request for Proposal (RFP), on behalf of the company, to obligate the company to comply with all of the terms and conditions placed on this RFP, and in connection with this RFP to make, execute and deliver on behalf of the company all appendices, contract agreements, representations and instruments of every kind.  </t>
  </si>
  <si>
    <t>The undersigned certifies that your company has the experience, financial resources, capabilities and licenses (if applicable) to perform the type, magnitude, and quality of work as specified in this RFP.</t>
  </si>
  <si>
    <t>Designated Contact Information:</t>
  </si>
  <si>
    <t>Section 1 - Bidder Information:</t>
  </si>
  <si>
    <t>TO THE BIDDER: Please fill in your name and address below in section 1 ONLY (green fields). Your reference should complete Section 2 of the form (yellow fields) and then return it to you directly so that it can be included with your bid proposal. Please submit one form per reference.</t>
  </si>
  <si>
    <t>Name Printed or Typed</t>
  </si>
  <si>
    <t>Signature</t>
  </si>
  <si>
    <t>Section 2: Reference Information</t>
  </si>
  <si>
    <t>Reference Legal Business Name of Company:</t>
  </si>
  <si>
    <t>Reference Name Printed or Typed</t>
  </si>
  <si>
    <t>Reference Signature</t>
  </si>
  <si>
    <t xml:space="preserve">Name of Project: </t>
  </si>
  <si>
    <t># of Years Doing Business with Bidder:</t>
  </si>
  <si>
    <t>Dollar Value of Contract/Project:</t>
  </si>
  <si>
    <t>Provide a summary of the work provided by the bidder, include size and scope.</t>
  </si>
  <si>
    <t>Describe how the bidder worked with stakeholders to gather requirements and analyze business needs.</t>
  </si>
  <si>
    <t>Describe the bidders approach to communication, ability to meet deadlines, and quality of work.</t>
  </si>
  <si>
    <t xml:space="preserve">What kind of Business/Agency do you represent?  State/Local Government or Private?  </t>
  </si>
  <si>
    <t>Was the project completed timely?:</t>
  </si>
  <si>
    <t>YES</t>
  </si>
  <si>
    <t>NO</t>
  </si>
  <si>
    <t>If NO, please provide more detail below:</t>
  </si>
  <si>
    <t>Were there any issues during the course of the project?:</t>
  </si>
  <si>
    <t>If YES, please provide more detail below:</t>
  </si>
  <si>
    <t>Section 3: OAG Review</t>
  </si>
  <si>
    <t>PASS</t>
  </si>
  <si>
    <t>FAIL</t>
  </si>
  <si>
    <t>If FAIL, describe specific details on where the project described does not meet the requirements:</t>
  </si>
  <si>
    <t xml:space="preserve">Was additional clarification or information requested from the reference? </t>
  </si>
  <si>
    <t>If YES, please attach any additional information or correspondence provided.</t>
  </si>
  <si>
    <t>OAG Employee Printed or Typed</t>
  </si>
  <si>
    <t>OAG Employee Signature:</t>
  </si>
  <si>
    <t xml:space="preserve">Name: </t>
  </si>
  <si>
    <r>
      <t xml:space="preserve">Christopher Reksc, </t>
    </r>
    <r>
      <rPr>
        <i/>
        <sz val="12"/>
        <color theme="1"/>
        <rFont val="Calibri"/>
        <family val="2"/>
        <scheme val="minor"/>
      </rPr>
      <t>Contract Management Specialist</t>
    </r>
  </si>
  <si>
    <t>Phone: (518) 776-2138</t>
  </si>
  <si>
    <r>
      <t>TO THE REFERENCE: The Bidder named above is responding to a NYS Office of the Attorney General bid solicitation for</t>
    </r>
    <r>
      <rPr>
        <sz val="11"/>
        <color rgb="FFFF0000"/>
        <rFont val="Times New Roman"/>
        <family val="1"/>
      </rPr>
      <t xml:space="preserve"> </t>
    </r>
    <r>
      <rPr>
        <b/>
        <sz val="11"/>
        <rFont val="Times New Roman"/>
        <family val="1"/>
      </rPr>
      <t>Online Registration and Filing System</t>
    </r>
    <r>
      <rPr>
        <sz val="11"/>
        <color theme="1"/>
        <rFont val="Times New Roman"/>
        <family val="1"/>
      </rPr>
      <t>. Please fill in the information below in Section 2 ONLY (yellow fields) and provide a summary of work the Bidder has performed for your company. Feel free to make any additional comments on this form and to attach additional sheets if necessary.  Changes to the document format and content will not be accepted.</t>
    </r>
  </si>
  <si>
    <r>
      <t>Project/Contract meets the requirements set forth in</t>
    </r>
    <r>
      <rPr>
        <sz val="11"/>
        <color rgb="FFFF0000"/>
        <rFont val="Times New Roman"/>
        <family val="1"/>
      </rPr>
      <t xml:space="preserve"> </t>
    </r>
    <r>
      <rPr>
        <sz val="11"/>
        <rFont val="Times New Roman"/>
        <family val="1"/>
      </rPr>
      <t>RFP 21-001</t>
    </r>
  </si>
  <si>
    <t xml:space="preserve">Attachment B - Bidder Reference Page </t>
  </si>
  <si>
    <t>ATTACHMENT C - BID FINANCIAL RESPONSE FORM</t>
  </si>
  <si>
    <t>Estimated Quantity</t>
  </si>
  <si>
    <t>Describe how the bidder assisted with the design and configuration of a business portal/system for court notifications.</t>
  </si>
  <si>
    <t>Describe the bidders training and program enhancement capabilities.</t>
  </si>
  <si>
    <t>Describe the bidders approach to Customer Service. Accessibility? Timely responses to initial contact?</t>
  </si>
  <si>
    <t>Black and White (Monocrome) Printing ≤ 5:1</t>
  </si>
  <si>
    <t>Estimated Monthly Print Volume</t>
  </si>
  <si>
    <t>Proposed Rate</t>
  </si>
  <si>
    <t>Total Cost</t>
  </si>
  <si>
    <t>Black and White (Monocrome) Printing &gt; 5:1 and ≤ 10:1</t>
  </si>
  <si>
    <t>Black and White (Monocrome) Printing &gt; 10:1</t>
  </si>
  <si>
    <t>Color Printing ≤ 5:1</t>
  </si>
  <si>
    <t>Color Printing  &gt; 5:1 and ≤ 10:1</t>
  </si>
  <si>
    <t>Color Printing &gt; 10:1</t>
  </si>
  <si>
    <t>Proposed Price Per Reader</t>
  </si>
  <si>
    <r>
      <t xml:space="preserve">Bonnie Rosenthal, </t>
    </r>
    <r>
      <rPr>
        <i/>
        <sz val="12"/>
        <color theme="1"/>
        <rFont val="Calibri"/>
        <family val="2"/>
        <scheme val="minor"/>
      </rPr>
      <t>Contract Management Specialist</t>
    </r>
  </si>
  <si>
    <t>Phone: (518) 776-2129</t>
  </si>
  <si>
    <r>
      <t xml:space="preserve">Bonnie Rosenthal, </t>
    </r>
    <r>
      <rPr>
        <i/>
        <sz val="11"/>
        <color theme="1"/>
        <rFont val="Times New Roman"/>
        <family val="1"/>
      </rPr>
      <t>Contract Management Specialist</t>
    </r>
  </si>
  <si>
    <r>
      <rPr>
        <b/>
        <sz val="12"/>
        <color theme="1"/>
        <rFont val="Calibri"/>
        <family val="2"/>
        <scheme val="minor"/>
      </rPr>
      <t xml:space="preserve">Bid Title: </t>
    </r>
    <r>
      <rPr>
        <sz val="12"/>
        <color theme="1"/>
        <rFont val="Calibri"/>
        <family val="2"/>
        <scheme val="minor"/>
      </rPr>
      <t>Enterprise Print Management Services (EPMS)</t>
    </r>
  </si>
  <si>
    <t>Bid Title: Enterprise Print Management Services (EPMS)</t>
  </si>
  <si>
    <t>Months</t>
  </si>
  <si>
    <t>Costs for Card Reader Replacements</t>
  </si>
  <si>
    <t>Flat fee for installation per new card reader/setup</t>
  </si>
  <si>
    <r>
      <rPr>
        <b/>
        <sz val="12"/>
        <color theme="1"/>
        <rFont val="Calibri"/>
        <family val="2"/>
        <scheme val="minor"/>
      </rPr>
      <t xml:space="preserve">Bid Number: </t>
    </r>
    <r>
      <rPr>
        <sz val="12"/>
        <color theme="1"/>
        <rFont val="Calibri"/>
        <family val="2"/>
        <scheme val="minor"/>
      </rPr>
      <t>24-010</t>
    </r>
  </si>
  <si>
    <r>
      <rPr>
        <b/>
        <sz val="12"/>
        <color theme="1"/>
        <rFont val="Calibri"/>
        <family val="2"/>
        <scheme val="minor"/>
      </rPr>
      <t>Award Period:</t>
    </r>
    <r>
      <rPr>
        <sz val="12"/>
        <color theme="1"/>
        <rFont val="Calibri"/>
        <family val="2"/>
        <scheme val="minor"/>
      </rPr>
      <t>Seven (7) years with the option of Three One (1) Year Renewals</t>
    </r>
  </si>
  <si>
    <t>Bid Number: 24-010</t>
  </si>
  <si>
    <t>RFP 24-010 - Enterprise Print Management Services (EPMS)</t>
  </si>
  <si>
    <t>Card Readers (includes all software, licences, maintenace for up to 7 years)</t>
  </si>
  <si>
    <t>Subtotal</t>
  </si>
  <si>
    <t>Current Fleet including additonal machines needed in the next 12 months. (Rates remain the same for these devices for the life of the contract).</t>
  </si>
  <si>
    <t>Year 2 (Device added between Months 13-24)</t>
  </si>
  <si>
    <t>Year 3 (Device added between Months 25-36)</t>
  </si>
  <si>
    <t>Year 4 (Device added between Months 37-48)</t>
  </si>
  <si>
    <t xml:space="preserve">Replacement or New Card Readers </t>
  </si>
  <si>
    <t>Year 1-7</t>
  </si>
  <si>
    <t>Additional Printing Devices (PPI rates will be determined on the month of first use and remain the same for the remaining life of the contract).</t>
  </si>
  <si>
    <t xml:space="preserve">Year 5 (Device added between Months 49-60) </t>
  </si>
  <si>
    <t xml:space="preserve">Year 6  (Device added between Months 61-72) </t>
  </si>
  <si>
    <t>Year 7 (Device added between Months 73-84) &amp; Renewal Years 8-10 (Device added between Months 85-120)</t>
  </si>
  <si>
    <t>Cost Deliverable 1</t>
  </si>
  <si>
    <t>Cost Deliverable 2</t>
  </si>
  <si>
    <t>Cost Deliverable 3</t>
  </si>
  <si>
    <r>
      <t xml:space="preserve">The cost/unit pricing </t>
    </r>
    <r>
      <rPr>
        <b/>
        <u/>
        <sz val="12"/>
        <color theme="1"/>
        <rFont val="Calibri"/>
        <family val="2"/>
        <scheme val="minor"/>
      </rPr>
      <t>shall cover all costs</t>
    </r>
    <r>
      <rPr>
        <sz val="12"/>
        <color theme="1"/>
        <rFont val="Calibri"/>
        <family val="2"/>
        <scheme val="minor"/>
      </rPr>
      <t xml:space="preserve"> as outlined on the bid price page(s) herein. The quantities listed throughout this RFP and in the Proposal Quote Form are estimates only and no minimum/maximum usage is guaranteed or implied. </t>
    </r>
    <r>
      <rPr>
        <b/>
        <sz val="12"/>
        <color theme="1"/>
        <rFont val="Calibri"/>
        <family val="2"/>
        <scheme val="minor"/>
      </rPr>
      <t>All pricing submitted pursuant to this Request for Proposal (RFP) shall include all direct and indirect (physical and administrative) costs for the performance of services; including, but not necessarily limited to, all administrative, reporting or other requirements; overhead, fees, profit and any other ancillary fees and costs including permits, licenses, insurance, etc.; and services not explicitly stated in the RFP, but necessarily attendant thereto as and as applicable to the associated item for which the rate is being quoted.</t>
    </r>
    <r>
      <rPr>
        <sz val="12"/>
        <color theme="1"/>
        <rFont val="Calibri"/>
        <family val="2"/>
        <scheme val="minor"/>
      </rPr>
      <t xml:space="preserve">   Rates/fees as quoted should be expressed in decimals, not to exceed four (4) places for each item quoted. </t>
    </r>
    <r>
      <rPr>
        <b/>
        <u/>
        <sz val="12"/>
        <color theme="1"/>
        <rFont val="Calibri"/>
        <family val="2"/>
        <scheme val="minor"/>
      </rPr>
      <t>No other (additional) charges beyond the services specified herein (those listed on this page) shall be permitted by the Contractor, nor will they receive any consideration.</t>
    </r>
    <r>
      <rPr>
        <b/>
        <sz val="12"/>
        <color theme="1"/>
        <rFont val="Calibri"/>
        <family val="2"/>
        <scheme val="minor"/>
      </rPr>
      <t xml:space="preserve">
Please note: 
Cost Deliverables 1-2:</t>
    </r>
    <r>
      <rPr>
        <sz val="12"/>
        <color theme="1"/>
        <rFont val="Calibri"/>
        <family val="2"/>
        <scheme val="minor"/>
      </rPr>
      <t xml:space="preserve"> PPI includes all costs associated with providing the services outlines in the RFQ.  Including the cost of installing the OAG's currently owned Omni-Key Card Readers and any related software/licenses.  </t>
    </r>
    <r>
      <rPr>
        <u/>
        <sz val="12"/>
        <color theme="1"/>
        <rFont val="Calibri"/>
        <family val="2"/>
        <scheme val="minor"/>
      </rPr>
      <t xml:space="preserve">PPI also includes staples. </t>
    </r>
    <r>
      <rPr>
        <sz val="12"/>
        <color theme="1"/>
        <rFont val="Calibri"/>
        <family val="2"/>
        <scheme val="minor"/>
      </rPr>
      <t xml:space="preserve"> Deliverable 1 uses average monthly volumes from the last four months plus anticipated increased usage for new devices.  Deliverable 2 uses estimated volumes for 5 devices for 1 month at each of the employee to device ratios.
</t>
    </r>
    <r>
      <rPr>
        <b/>
        <sz val="12"/>
        <color theme="1"/>
        <rFont val="Calibri"/>
        <family val="2"/>
        <scheme val="minor"/>
      </rPr>
      <t xml:space="preserve">Cost Deliverable 3: </t>
    </r>
    <r>
      <rPr>
        <sz val="12"/>
        <color theme="1"/>
        <rFont val="Calibri"/>
        <family val="2"/>
        <scheme val="minor"/>
      </rPr>
      <t xml:space="preserve">Only includes the option for the OAG to purchase new card readers and have them replaced/installed, as needed, at anytime during the life of the contract.
</t>
    </r>
    <r>
      <rPr>
        <b/>
        <sz val="12"/>
        <color theme="1"/>
        <rFont val="Calibri"/>
        <family val="2"/>
        <scheme val="minor"/>
      </rPr>
      <t xml:space="preserve">Bidders must submit pricing using this Financial Response Form provided by the OAG. All fields must be completed. </t>
    </r>
    <r>
      <rPr>
        <sz val="12"/>
        <color theme="1"/>
        <rFont val="Calibri"/>
        <family val="2"/>
        <scheme val="minor"/>
      </rPr>
      <t xml:space="preserve"> If there is no charge associated with a particular service, the Bidder shall indicate such by utilizing 0.00 in the space provided for such service. The OAG expects that the prices proposed shall be competitive and reflect the current marketplace for similar services. The Financial Response Form is to be submitted at the same time as the remainder of the proposal.</t>
    </r>
  </si>
  <si>
    <t>Bid Issue Date: 11/12/2024</t>
  </si>
  <si>
    <t>Bid Due: 12/10/2024</t>
  </si>
  <si>
    <t>Bid Issued:  11/12/2024</t>
  </si>
  <si>
    <t>Bid Due:  12/10/2024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</si>
</sst>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4" formatCode="_(&quot;$&quot;* #,##0.00_);_(&quot;$&quot;* \(#,##0.00\);_(&quot;$&quot;* &quot;-&quot;??_);_(@_)"/>
    <numFmt numFmtId="43" formatCode="_(* #,##0.00_);_(* \(#,##0.00\);_(* &quot;-&quot;??_);_(@_)"/>
    <numFmt numFmtId="164" formatCode="&quot;$&quot;#,##0.0000_);\(&quot;$&quot;#,##0.0000\)"/>
  </numFmts>
  <fonts count="25" x14ac:knownFonts="1">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u/>
      <sz val="11"/>
      <color theme="10"/>
      <name val="Calibri"/>
      <family val="2"/>
      <scheme val="minor"/>
    </font>
    <font>
      <b/>
      <sz val="18"/>
      <color theme="1"/>
      <name val="Calibri"/>
      <family val="2"/>
      <scheme val="minor"/>
    </font>
    <font>
      <i/>
      <sz val="12"/>
      <color theme="1"/>
      <name val="Calibri"/>
      <family val="2"/>
      <scheme val="minor"/>
    </font>
    <font>
      <sz val="12"/>
      <name val="Calibri"/>
      <family val="2"/>
      <scheme val="minor"/>
    </font>
    <font>
      <b/>
      <sz val="12"/>
      <color theme="1"/>
      <name val="Calibri"/>
      <family val="2"/>
    </font>
    <font>
      <b/>
      <sz val="11"/>
      <color theme="1"/>
      <name val="Calibri"/>
      <family val="2"/>
      <scheme val="minor"/>
    </font>
    <font>
      <b/>
      <sz val="9"/>
      <color theme="1"/>
      <name val="Arial"/>
      <family val="2"/>
    </font>
    <font>
      <sz val="10"/>
      <color theme="1"/>
      <name val="Arial"/>
      <family val="2"/>
    </font>
    <font>
      <b/>
      <sz val="10"/>
      <color theme="1"/>
      <name val="Arial"/>
      <family val="2"/>
    </font>
    <font>
      <b/>
      <sz val="18"/>
      <color theme="1"/>
      <name val="Times New Roman"/>
      <family val="1"/>
    </font>
    <font>
      <sz val="11"/>
      <color theme="1"/>
      <name val="Times New Roman"/>
      <family val="1"/>
    </font>
    <font>
      <i/>
      <sz val="11"/>
      <color theme="1"/>
      <name val="Times New Roman"/>
      <family val="1"/>
    </font>
    <font>
      <sz val="11"/>
      <name val="Times New Roman"/>
      <family val="1"/>
    </font>
    <font>
      <b/>
      <sz val="11"/>
      <color theme="1"/>
      <name val="Times New Roman"/>
      <family val="1"/>
    </font>
    <font>
      <sz val="11"/>
      <color rgb="FFFF0000"/>
      <name val="Times New Roman"/>
      <family val="1"/>
    </font>
    <font>
      <b/>
      <sz val="11"/>
      <name val="Times New Roman"/>
      <family val="1"/>
    </font>
    <font>
      <b/>
      <u/>
      <sz val="12"/>
      <color theme="1"/>
      <name val="Calibri"/>
      <family val="2"/>
      <scheme val="minor"/>
    </font>
    <font>
      <b/>
      <sz val="16"/>
      <color theme="1"/>
      <name val="Calibri"/>
      <family val="2"/>
      <scheme val="minor"/>
    </font>
    <font>
      <b/>
      <sz val="16"/>
      <color theme="1"/>
      <name val="Calibri"/>
      <family val="2"/>
    </font>
    <font>
      <b/>
      <sz val="16"/>
      <color theme="1"/>
      <name val="Arial"/>
      <family val="2"/>
    </font>
    <font>
      <u/>
      <sz val="12"/>
      <color theme="1"/>
      <name val="Calibri"/>
      <family val="2"/>
      <scheme val="minor"/>
    </font>
  </fonts>
  <fills count="7">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C00000"/>
        <bgColor indexed="64"/>
      </patternFill>
    </fill>
    <fill>
      <patternFill patternType="solid">
        <fgColor rgb="FFFFFF00"/>
        <bgColor indexed="64"/>
      </patternFill>
    </fill>
  </fills>
  <borders count="30">
    <border>
      <left/>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4" fillId="0" borderId="0" applyNumberFormat="0" applyFill="0" applyBorder="0" applyAlignment="0" applyProtection="0"/>
  </cellStyleXfs>
  <cellXfs count="263">
    <xf numFmtId="0" fontId="0" fillId="0" borderId="0" xfId="0"/>
    <xf numFmtId="0" fontId="2" fillId="2" borderId="1" xfId="0" applyFont="1" applyFill="1" applyBorder="1"/>
    <xf numFmtId="0" fontId="3" fillId="0" borderId="13" xfId="0" applyFont="1" applyBorder="1"/>
    <xf numFmtId="0" fontId="3" fillId="0" borderId="10" xfId="0" applyFont="1" applyBorder="1" applyAlignment="1"/>
    <xf numFmtId="0" fontId="3" fillId="0" borderId="2" xfId="0" applyFont="1" applyBorder="1"/>
    <xf numFmtId="0" fontId="3" fillId="0" borderId="10" xfId="0" applyFont="1" applyBorder="1"/>
    <xf numFmtId="0" fontId="3" fillId="0" borderId="2" xfId="0" applyFont="1" applyBorder="1" applyAlignment="1"/>
    <xf numFmtId="0" fontId="3" fillId="0" borderId="3" xfId="0" applyFont="1" applyBorder="1" applyAlignment="1"/>
    <xf numFmtId="0" fontId="0" fillId="2" borderId="4" xfId="0" applyFill="1" applyBorder="1"/>
    <xf numFmtId="0" fontId="0" fillId="0" borderId="7" xfId="0" applyBorder="1" applyAlignment="1">
      <alignment vertical="center"/>
    </xf>
    <xf numFmtId="0" fontId="0" fillId="0" borderId="0" xfId="0" applyBorder="1" applyAlignment="1">
      <alignment vertical="center"/>
    </xf>
    <xf numFmtId="0" fontId="0" fillId="2" borderId="11" xfId="0" applyFill="1" applyBorder="1"/>
    <xf numFmtId="0" fontId="3" fillId="0" borderId="0" xfId="0" applyFont="1" applyFill="1" applyBorder="1" applyAlignment="1"/>
    <xf numFmtId="0" fontId="14" fillId="0" borderId="0" xfId="0" applyFont="1"/>
    <xf numFmtId="0" fontId="14" fillId="0" borderId="5" xfId="0" applyFont="1" applyBorder="1"/>
    <xf numFmtId="0" fontId="14" fillId="0" borderId="7" xfId="0" applyFont="1" applyBorder="1"/>
    <xf numFmtId="0" fontId="14" fillId="0" borderId="18" xfId="0" applyFont="1" applyBorder="1"/>
    <xf numFmtId="0" fontId="14" fillId="2" borderId="1" xfId="0" applyFont="1" applyFill="1" applyBorder="1"/>
    <xf numFmtId="0" fontId="14" fillId="0" borderId="10" xfId="0" applyFont="1" applyBorder="1"/>
    <xf numFmtId="0" fontId="14" fillId="0" borderId="11" xfId="0" applyFont="1" applyBorder="1"/>
    <xf numFmtId="0" fontId="14" fillId="5" borderId="10" xfId="0" applyFont="1" applyFill="1" applyBorder="1"/>
    <xf numFmtId="0" fontId="14" fillId="5" borderId="11" xfId="0" applyFont="1" applyFill="1" applyBorder="1" applyAlignment="1">
      <alignment horizontal="center"/>
    </xf>
    <xf numFmtId="0" fontId="14" fillId="5" borderId="11" xfId="0" applyFont="1" applyFill="1" applyBorder="1"/>
    <xf numFmtId="0" fontId="14" fillId="5" borderId="11" xfId="0" applyFont="1" applyFill="1" applyBorder="1" applyAlignment="1">
      <alignment horizontal="left"/>
    </xf>
    <xf numFmtId="0" fontId="14" fillId="5" borderId="12" xfId="0" applyFont="1" applyFill="1" applyBorder="1" applyAlignment="1">
      <alignment horizontal="left"/>
    </xf>
    <xf numFmtId="0" fontId="14" fillId="0" borderId="13" xfId="0" applyFont="1" applyBorder="1"/>
    <xf numFmtId="0" fontId="14" fillId="6" borderId="1" xfId="0" applyFont="1" applyFill="1" applyBorder="1"/>
    <xf numFmtId="0" fontId="14" fillId="0" borderId="6" xfId="0" applyFont="1" applyBorder="1"/>
    <xf numFmtId="0" fontId="14" fillId="6" borderId="8" xfId="0" applyFont="1" applyFill="1" applyBorder="1"/>
    <xf numFmtId="0" fontId="14" fillId="6" borderId="9" xfId="0" applyFont="1" applyFill="1" applyBorder="1"/>
    <xf numFmtId="0" fontId="14" fillId="0" borderId="8" xfId="0" applyFont="1" applyBorder="1"/>
    <xf numFmtId="0" fontId="14" fillId="0" borderId="0" xfId="0" applyFont="1" applyAlignment="1">
      <alignment horizontal="center"/>
    </xf>
    <xf numFmtId="0" fontId="14" fillId="6" borderId="3" xfId="0" applyFont="1" applyFill="1" applyBorder="1" applyAlignment="1">
      <alignment horizontal="left" vertical="top"/>
    </xf>
    <xf numFmtId="0" fontId="14" fillId="6" borderId="4" xfId="0" applyFont="1" applyFill="1" applyBorder="1" applyAlignment="1">
      <alignment horizontal="left" vertical="top"/>
    </xf>
    <xf numFmtId="0" fontId="14" fillId="6" borderId="7" xfId="0" applyFont="1" applyFill="1" applyBorder="1"/>
    <xf numFmtId="0" fontId="14" fillId="5" borderId="10" xfId="0" applyFont="1" applyFill="1" applyBorder="1" applyAlignment="1">
      <alignment horizontal="left" vertical="top"/>
    </xf>
    <xf numFmtId="0" fontId="14" fillId="5" borderId="11" xfId="0" applyFont="1" applyFill="1" applyBorder="1" applyAlignment="1">
      <alignment horizontal="left" vertical="top"/>
    </xf>
    <xf numFmtId="0" fontId="14" fillId="5" borderId="12" xfId="0" applyFont="1" applyFill="1" applyBorder="1" applyAlignment="1">
      <alignment horizontal="left" vertical="top"/>
    </xf>
    <xf numFmtId="0" fontId="14" fillId="0" borderId="2" xfId="0" applyFont="1" applyBorder="1"/>
    <xf numFmtId="0" fontId="14" fillId="0" borderId="3" xfId="0" applyFont="1" applyBorder="1"/>
    <xf numFmtId="0" fontId="14" fillId="4" borderId="3" xfId="0" applyFont="1" applyFill="1" applyBorder="1"/>
    <xf numFmtId="0" fontId="14" fillId="4" borderId="4" xfId="0" applyFont="1" applyFill="1" applyBorder="1"/>
    <xf numFmtId="0" fontId="14" fillId="0" borderId="2" xfId="0" applyFont="1" applyBorder="1" applyAlignment="1">
      <alignment horizontal="left" vertical="top"/>
    </xf>
    <xf numFmtId="0" fontId="14" fillId="0" borderId="3" xfId="0" applyFont="1" applyBorder="1" applyAlignment="1">
      <alignment horizontal="left" vertical="top"/>
    </xf>
    <xf numFmtId="0" fontId="14" fillId="4" borderId="3" xfId="0" applyFont="1" applyFill="1" applyBorder="1" applyAlignment="1">
      <alignment horizontal="left"/>
    </xf>
    <xf numFmtId="0" fontId="14" fillId="4" borderId="10" xfId="0" applyFont="1" applyFill="1" applyBorder="1"/>
    <xf numFmtId="0" fontId="18" fillId="4" borderId="3" xfId="0" applyFont="1" applyFill="1" applyBorder="1"/>
    <xf numFmtId="164" fontId="0" fillId="2" borderId="16" xfId="1" applyNumberFormat="1" applyFont="1" applyFill="1" applyBorder="1"/>
    <xf numFmtId="2" fontId="0" fillId="0" borderId="16" xfId="0" applyNumberFormat="1" applyFill="1" applyBorder="1" applyAlignment="1">
      <alignment horizontal="right"/>
    </xf>
    <xf numFmtId="0" fontId="0" fillId="0" borderId="0" xfId="0" applyFill="1"/>
    <xf numFmtId="3" fontId="0" fillId="0" borderId="0" xfId="0" applyNumberFormat="1" applyFill="1"/>
    <xf numFmtId="16" fontId="0" fillId="0" borderId="0" xfId="0" applyNumberFormat="1" applyFill="1"/>
    <xf numFmtId="0" fontId="9" fillId="0" borderId="0" xfId="0" applyFont="1" applyFill="1"/>
    <xf numFmtId="1" fontId="0" fillId="0" borderId="0" xfId="0" applyNumberFormat="1" applyFill="1"/>
    <xf numFmtId="9" fontId="0" fillId="0" borderId="0" xfId="0" applyNumberFormat="1" applyFill="1"/>
    <xf numFmtId="10" fontId="0" fillId="0" borderId="0" xfId="0" applyNumberFormat="1" applyFill="1"/>
    <xf numFmtId="44" fontId="0" fillId="0" borderId="0" xfId="0" applyNumberFormat="1"/>
    <xf numFmtId="0" fontId="3" fillId="0" borderId="0" xfId="0" applyFont="1" applyBorder="1" applyAlignment="1">
      <alignment horizontal="left"/>
    </xf>
    <xf numFmtId="0" fontId="0" fillId="0" borderId="0" xfId="0" applyAlignment="1">
      <alignment horizontal="left"/>
    </xf>
    <xf numFmtId="0" fontId="9" fillId="3" borderId="14" xfId="0" applyFont="1" applyFill="1" applyBorder="1"/>
    <xf numFmtId="0" fontId="8" fillId="0" borderId="5" xfId="0" applyFont="1" applyBorder="1" applyAlignment="1">
      <alignment horizontal="left" vertical="center" wrapText="1"/>
    </xf>
    <xf numFmtId="0" fontId="8" fillId="0" borderId="10" xfId="0" applyFont="1" applyBorder="1" applyAlignment="1">
      <alignment horizontal="left" vertical="center" wrapText="1"/>
    </xf>
    <xf numFmtId="0" fontId="3" fillId="0" borderId="0" xfId="0" applyFont="1" applyFill="1" applyBorder="1" applyAlignment="1">
      <alignment horizontal="left"/>
    </xf>
    <xf numFmtId="0" fontId="3" fillId="0" borderId="0" xfId="0" applyFont="1" applyFill="1" applyBorder="1"/>
    <xf numFmtId="0" fontId="2" fillId="0" borderId="0" xfId="0" applyFont="1" applyFill="1" applyBorder="1"/>
    <xf numFmtId="0" fontId="3" fillId="0" borderId="25" xfId="0" applyFont="1" applyFill="1" applyBorder="1" applyAlignment="1">
      <alignment horizontal="right" vertical="center"/>
    </xf>
    <xf numFmtId="0" fontId="8" fillId="0" borderId="0" xfId="0" applyFont="1" applyFill="1" applyBorder="1" applyAlignment="1">
      <alignment horizontal="left" vertical="center" wrapText="1"/>
    </xf>
    <xf numFmtId="0" fontId="10" fillId="0" borderId="0" xfId="0" applyFont="1" applyFill="1" applyBorder="1" applyAlignment="1">
      <alignment horizontal="left" wrapText="1"/>
    </xf>
    <xf numFmtId="0" fontId="9" fillId="0" borderId="0" xfId="0" applyFont="1" applyFill="1" applyBorder="1"/>
    <xf numFmtId="41" fontId="11" fillId="0" borderId="0" xfId="0" applyNumberFormat="1" applyFont="1" applyFill="1" applyBorder="1"/>
    <xf numFmtId="164" fontId="0" fillId="0" borderId="0" xfId="1" applyNumberFormat="1" applyFont="1" applyFill="1" applyBorder="1"/>
    <xf numFmtId="2" fontId="0" fillId="0" borderId="0" xfId="0" applyNumberFormat="1" applyFill="1" applyBorder="1" applyAlignment="1">
      <alignment horizontal="right"/>
    </xf>
    <xf numFmtId="0" fontId="3" fillId="0" borderId="0" xfId="0" applyFont="1" applyFill="1" applyBorder="1" applyAlignment="1">
      <alignment horizontal="right" vertical="center"/>
    </xf>
    <xf numFmtId="0" fontId="0" fillId="0" borderId="0" xfId="0" applyBorder="1"/>
    <xf numFmtId="0" fontId="3" fillId="0" borderId="0" xfId="0" applyFont="1" applyFill="1" applyBorder="1" applyAlignment="1">
      <alignment vertical="center"/>
    </xf>
    <xf numFmtId="0" fontId="3" fillId="0" borderId="19" xfId="0" applyFont="1" applyFill="1" applyBorder="1" applyAlignment="1">
      <alignment horizontal="right" vertical="center"/>
    </xf>
    <xf numFmtId="0" fontId="10" fillId="3" borderId="14" xfId="0" applyFont="1" applyFill="1" applyBorder="1" applyAlignment="1">
      <alignment horizontal="left" wrapText="1"/>
    </xf>
    <xf numFmtId="41" fontId="11" fillId="0" borderId="16" xfId="0" applyNumberFormat="1" applyFont="1" applyFill="1" applyBorder="1"/>
    <xf numFmtId="43" fontId="0" fillId="0" borderId="0" xfId="0" applyNumberFormat="1"/>
    <xf numFmtId="0" fontId="0" fillId="0" borderId="22" xfId="0" applyFill="1" applyBorder="1"/>
    <xf numFmtId="164" fontId="0" fillId="2" borderId="22" xfId="1" applyNumberFormat="1" applyFont="1" applyFill="1" applyBorder="1"/>
    <xf numFmtId="0" fontId="9" fillId="3" borderId="20" xfId="0" applyFont="1" applyFill="1" applyBorder="1"/>
    <xf numFmtId="2" fontId="9" fillId="3" borderId="20" xfId="0" applyNumberFormat="1" applyFont="1" applyFill="1" applyBorder="1" applyAlignment="1">
      <alignment horizontal="right"/>
    </xf>
    <xf numFmtId="0" fontId="0" fillId="0" borderId="16" xfId="0" applyFill="1" applyBorder="1"/>
    <xf numFmtId="0" fontId="10" fillId="3" borderId="15" xfId="0" applyFont="1" applyFill="1" applyBorder="1" applyAlignment="1">
      <alignment horizontal="left" wrapText="1"/>
    </xf>
    <xf numFmtId="44" fontId="11" fillId="0" borderId="17" xfId="1" applyFont="1" applyFill="1" applyBorder="1" applyAlignment="1">
      <alignment horizontal="left"/>
    </xf>
    <xf numFmtId="44" fontId="11" fillId="0" borderId="13" xfId="1" applyFont="1" applyFill="1" applyBorder="1" applyAlignment="1">
      <alignment horizontal="left"/>
    </xf>
    <xf numFmtId="2" fontId="12" fillId="3" borderId="21" xfId="0" applyNumberFormat="1" applyFont="1" applyFill="1" applyBorder="1" applyAlignment="1">
      <alignment horizontal="left"/>
    </xf>
    <xf numFmtId="44" fontId="11" fillId="0" borderId="23" xfId="1" applyFont="1" applyFill="1" applyBorder="1" applyAlignment="1">
      <alignment horizontal="left"/>
    </xf>
    <xf numFmtId="44" fontId="11" fillId="0" borderId="19" xfId="1" applyFont="1" applyFill="1" applyBorder="1" applyAlignment="1">
      <alignment horizontal="left"/>
    </xf>
    <xf numFmtId="44" fontId="11" fillId="0" borderId="0" xfId="1" applyFont="1" applyFill="1" applyBorder="1" applyAlignment="1">
      <alignment horizontal="left"/>
    </xf>
    <xf numFmtId="44" fontId="3" fillId="0" borderId="0" xfId="1" applyFont="1" applyFill="1" applyBorder="1" applyAlignment="1">
      <alignment horizontal="left"/>
    </xf>
    <xf numFmtId="0" fontId="21" fillId="6" borderId="2" xfId="0" applyFont="1" applyFill="1" applyBorder="1" applyAlignment="1">
      <alignment horizontal="left" vertical="center" wrapText="1"/>
    </xf>
    <xf numFmtId="0" fontId="21" fillId="6" borderId="2" xfId="0" applyFont="1" applyFill="1" applyBorder="1" applyAlignment="1">
      <alignment vertical="center" wrapText="1"/>
    </xf>
    <xf numFmtId="0" fontId="3" fillId="0" borderId="5" xfId="0" applyFont="1" applyFill="1" applyBorder="1" applyAlignment="1"/>
    <xf numFmtId="0" fontId="3" fillId="0" borderId="7" xfId="0" applyFont="1" applyFill="1" applyBorder="1" applyAlignment="1">
      <alignment horizontal="right" vertical="center"/>
    </xf>
    <xf numFmtId="0" fontId="21" fillId="6" borderId="19" xfId="0" applyFont="1" applyFill="1" applyBorder="1" applyAlignment="1">
      <alignment vertical="center" wrapText="1"/>
    </xf>
    <xf numFmtId="0" fontId="3" fillId="4" borderId="5" xfId="0" applyFont="1" applyFill="1" applyBorder="1" applyAlignment="1">
      <alignment horizontal="left"/>
    </xf>
    <xf numFmtId="0" fontId="3" fillId="4" borderId="7" xfId="0" applyFont="1" applyFill="1" applyBorder="1" applyAlignment="1">
      <alignment horizontal="left"/>
    </xf>
    <xf numFmtId="0" fontId="3" fillId="4" borderId="6" xfId="0" applyFont="1" applyFill="1" applyBorder="1" applyAlignment="1">
      <alignment horizontal="left"/>
    </xf>
    <xf numFmtId="0" fontId="2" fillId="4" borderId="8" xfId="0" applyFont="1" applyFill="1" applyBorder="1" applyAlignment="1">
      <alignment horizontal="left" vertical="center"/>
    </xf>
    <xf numFmtId="0" fontId="2" fillId="4" borderId="0" xfId="0" applyFont="1" applyFill="1" applyBorder="1" applyAlignment="1">
      <alignment horizontal="left" vertical="center"/>
    </xf>
    <xf numFmtId="0" fontId="2" fillId="4" borderId="9" xfId="0" applyFont="1" applyFill="1" applyBorder="1" applyAlignment="1">
      <alignment horizontal="left" vertical="center"/>
    </xf>
    <xf numFmtId="0" fontId="7" fillId="4" borderId="8" xfId="2" applyFont="1" applyFill="1" applyBorder="1" applyAlignment="1">
      <alignment horizontal="left" vertical="center"/>
    </xf>
    <xf numFmtId="0" fontId="7" fillId="4" borderId="0" xfId="2" applyFont="1" applyFill="1" applyBorder="1" applyAlignment="1">
      <alignment horizontal="left" vertical="center"/>
    </xf>
    <xf numFmtId="0" fontId="7" fillId="4" borderId="9" xfId="2" applyFont="1" applyFill="1" applyBorder="1" applyAlignment="1">
      <alignment horizontal="left" vertical="center"/>
    </xf>
    <xf numFmtId="0" fontId="2" fillId="4" borderId="10" xfId="0" applyFont="1" applyFill="1" applyBorder="1" applyAlignment="1">
      <alignment horizontal="left"/>
    </xf>
    <xf numFmtId="0" fontId="2" fillId="4" borderId="11" xfId="0" applyFont="1" applyFill="1" applyBorder="1" applyAlignment="1">
      <alignment horizontal="left"/>
    </xf>
    <xf numFmtId="0" fontId="2" fillId="4" borderId="12" xfId="0" applyFont="1" applyFill="1" applyBorder="1" applyAlignment="1">
      <alignment horizontal="left"/>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4" xfId="0" applyFont="1" applyBorder="1" applyAlignment="1">
      <alignment horizontal="left" vertical="top"/>
    </xf>
    <xf numFmtId="0" fontId="2" fillId="0" borderId="2" xfId="0" applyFont="1" applyBorder="1" applyAlignment="1">
      <alignment horizontal="left"/>
    </xf>
    <xf numFmtId="0" fontId="2" fillId="0" borderId="4" xfId="0" applyFont="1" applyBorder="1" applyAlignment="1">
      <alignment horizontal="left"/>
    </xf>
    <xf numFmtId="0" fontId="2" fillId="0" borderId="3" xfId="0" applyFont="1" applyBorder="1" applyAlignment="1">
      <alignment horizontal="left"/>
    </xf>
    <xf numFmtId="0" fontId="3" fillId="0" borderId="5" xfId="0" applyFont="1" applyBorder="1" applyAlignment="1">
      <alignment horizontal="left" vertical="top"/>
    </xf>
    <xf numFmtId="0" fontId="2" fillId="0" borderId="6" xfId="0" applyFont="1" applyBorder="1" applyAlignment="1">
      <alignment horizontal="left" vertical="top"/>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2" fillId="2" borderId="10" xfId="0" applyFont="1" applyFill="1" applyBorder="1" applyAlignment="1">
      <alignment horizontal="left"/>
    </xf>
    <xf numFmtId="0" fontId="2" fillId="2" borderId="11" xfId="0" applyFont="1" applyFill="1" applyBorder="1" applyAlignment="1">
      <alignment horizontal="left"/>
    </xf>
    <xf numFmtId="0" fontId="2" fillId="2" borderId="12" xfId="0" applyFont="1" applyFill="1" applyBorder="1" applyAlignment="1">
      <alignment horizontal="left"/>
    </xf>
    <xf numFmtId="0" fontId="3" fillId="0" borderId="8" xfId="0" applyFont="1" applyBorder="1" applyAlignment="1">
      <alignment horizontal="left"/>
    </xf>
    <xf numFmtId="0" fontId="3" fillId="0" borderId="0" xfId="0" applyFont="1" applyBorder="1" applyAlignment="1">
      <alignment horizontal="left"/>
    </xf>
    <xf numFmtId="0" fontId="3" fillId="0" borderId="9" xfId="0" applyFont="1" applyBorder="1" applyAlignment="1">
      <alignment horizontal="left"/>
    </xf>
    <xf numFmtId="0" fontId="3" fillId="0" borderId="5"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left"/>
    </xf>
    <xf numFmtId="0" fontId="5" fillId="0" borderId="2" xfId="0" applyFont="1" applyFill="1" applyBorder="1" applyAlignment="1">
      <alignment horizontal="right" vertical="center" wrapText="1"/>
    </xf>
    <xf numFmtId="0" fontId="5" fillId="0" borderId="3" xfId="0" applyFont="1" applyFill="1" applyBorder="1" applyAlignment="1">
      <alignment horizontal="right" vertical="center" wrapText="1"/>
    </xf>
    <xf numFmtId="44" fontId="5" fillId="0" borderId="2"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3" fillId="2" borderId="3" xfId="0" applyFont="1" applyFill="1" applyBorder="1" applyAlignment="1">
      <alignment horizontal="center"/>
    </xf>
    <xf numFmtId="0" fontId="3" fillId="2" borderId="4" xfId="0" applyFont="1"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2" fillId="2" borderId="8" xfId="0" applyFont="1" applyFill="1" applyBorder="1" applyAlignment="1">
      <alignment horizontal="left"/>
    </xf>
    <xf numFmtId="0" fontId="2" fillId="2" borderId="0" xfId="0" applyFont="1" applyFill="1" applyBorder="1" applyAlignment="1">
      <alignment horizontal="left"/>
    </xf>
    <xf numFmtId="0" fontId="2" fillId="2" borderId="9" xfId="0" applyFont="1" applyFill="1" applyBorder="1" applyAlignment="1">
      <alignment horizontal="left"/>
    </xf>
    <xf numFmtId="0" fontId="2" fillId="2" borderId="11" xfId="0" applyFont="1" applyFill="1" applyBorder="1" applyAlignment="1">
      <alignment horizontal="center"/>
    </xf>
    <xf numFmtId="0" fontId="2" fillId="2" borderId="12" xfId="0" applyFont="1" applyFill="1" applyBorder="1" applyAlignment="1">
      <alignment horizontal="center"/>
    </xf>
    <xf numFmtId="0" fontId="14" fillId="4" borderId="11" xfId="0" applyFont="1" applyFill="1" applyBorder="1" applyAlignment="1">
      <alignment horizontal="center"/>
    </xf>
    <xf numFmtId="0" fontId="14" fillId="4" borderId="12" xfId="0" applyFont="1" applyFill="1" applyBorder="1" applyAlignment="1">
      <alignment horizontal="center"/>
    </xf>
    <xf numFmtId="0" fontId="14" fillId="4" borderId="11" xfId="0" applyFont="1" applyFill="1" applyBorder="1" applyAlignment="1">
      <alignment horizontal="left"/>
    </xf>
    <xf numFmtId="0" fontId="14" fillId="4" borderId="12" xfId="0" applyFont="1" applyFill="1" applyBorder="1" applyAlignment="1">
      <alignment horizontal="left"/>
    </xf>
    <xf numFmtId="0" fontId="14" fillId="6" borderId="7" xfId="0" applyFont="1" applyFill="1" applyBorder="1" applyAlignment="1">
      <alignment horizontal="left" vertical="top"/>
    </xf>
    <xf numFmtId="0" fontId="14" fillId="6" borderId="6" xfId="0" applyFont="1" applyFill="1" applyBorder="1" applyAlignment="1">
      <alignment horizontal="left" vertical="top"/>
    </xf>
    <xf numFmtId="0" fontId="17" fillId="0" borderId="8" xfId="0" applyFont="1" applyBorder="1" applyAlignment="1">
      <alignment horizontal="left" vertical="top"/>
    </xf>
    <xf numFmtId="0" fontId="17" fillId="0" borderId="0" xfId="0" applyFont="1" applyAlignment="1">
      <alignment horizontal="left" vertical="top"/>
    </xf>
    <xf numFmtId="0" fontId="17" fillId="0" borderId="9" xfId="0" applyFont="1" applyBorder="1" applyAlignment="1">
      <alignment horizontal="left" vertical="top"/>
    </xf>
    <xf numFmtId="0" fontId="14" fillId="6" borderId="10" xfId="0" applyFont="1" applyFill="1" applyBorder="1" applyAlignment="1">
      <alignment horizontal="left" vertical="top"/>
    </xf>
    <xf numFmtId="0" fontId="14" fillId="6" borderId="11" xfId="0" applyFont="1" applyFill="1" applyBorder="1" applyAlignment="1">
      <alignment horizontal="left" vertical="top"/>
    </xf>
    <xf numFmtId="0" fontId="14" fillId="6" borderId="12" xfId="0" applyFont="1" applyFill="1" applyBorder="1" applyAlignment="1">
      <alignment horizontal="left" vertical="top"/>
    </xf>
    <xf numFmtId="0" fontId="17" fillId="0" borderId="2" xfId="0" applyFont="1" applyBorder="1" applyAlignment="1">
      <alignment horizontal="left" vertical="top"/>
    </xf>
    <xf numFmtId="0" fontId="17" fillId="0" borderId="3" xfId="0" applyFont="1" applyBorder="1" applyAlignment="1">
      <alignment horizontal="left" vertical="top"/>
    </xf>
    <xf numFmtId="0" fontId="17" fillId="0" borderId="4" xfId="0" applyFont="1" applyBorder="1" applyAlignment="1">
      <alignment horizontal="left" vertical="top"/>
    </xf>
    <xf numFmtId="0" fontId="14" fillId="4" borderId="8" xfId="0" applyFont="1" applyFill="1" applyBorder="1" applyAlignment="1">
      <alignment horizontal="left"/>
    </xf>
    <xf numFmtId="0" fontId="14" fillId="4" borderId="0" xfId="0" applyFont="1" applyFill="1" applyAlignment="1">
      <alignment horizontal="left"/>
    </xf>
    <xf numFmtId="0" fontId="14" fillId="4" borderId="9" xfId="0" applyFont="1" applyFill="1" applyBorder="1" applyAlignment="1">
      <alignment horizontal="left"/>
    </xf>
    <xf numFmtId="0" fontId="14" fillId="0" borderId="10" xfId="0" applyFont="1" applyBorder="1" applyAlignment="1">
      <alignment horizontal="left" vertical="top"/>
    </xf>
    <xf numFmtId="0" fontId="14" fillId="0" borderId="11" xfId="0" applyFont="1" applyBorder="1" applyAlignment="1">
      <alignment horizontal="left" vertical="top"/>
    </xf>
    <xf numFmtId="0" fontId="14" fillId="0" borderId="12" xfId="0" applyFont="1" applyBorder="1" applyAlignment="1">
      <alignment horizontal="left" vertical="top"/>
    </xf>
    <xf numFmtId="0" fontId="14" fillId="0" borderId="2" xfId="0" applyFont="1" applyBorder="1" applyAlignment="1">
      <alignment horizontal="left" vertical="top"/>
    </xf>
    <xf numFmtId="0" fontId="14" fillId="0" borderId="3" xfId="0" applyFont="1" applyBorder="1" applyAlignment="1">
      <alignment horizontal="left" vertical="top"/>
    </xf>
    <xf numFmtId="0" fontId="14" fillId="0" borderId="4" xfId="0" applyFont="1" applyBorder="1" applyAlignment="1">
      <alignment horizontal="left" vertical="top"/>
    </xf>
    <xf numFmtId="0" fontId="14" fillId="0" borderId="5" xfId="0" applyFont="1" applyBorder="1" applyAlignment="1">
      <alignment horizontal="left"/>
    </xf>
    <xf numFmtId="0" fontId="14" fillId="0" borderId="7" xfId="0" applyFont="1" applyBorder="1" applyAlignment="1">
      <alignment horizontal="left"/>
    </xf>
    <xf numFmtId="0" fontId="14" fillId="0" borderId="6" xfId="0" applyFont="1" applyBorder="1" applyAlignment="1">
      <alignment horizontal="left"/>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14" fillId="6" borderId="3" xfId="0" applyFont="1" applyFill="1" applyBorder="1" applyAlignment="1">
      <alignment horizontal="left" vertical="top"/>
    </xf>
    <xf numFmtId="0" fontId="14" fillId="6" borderId="4" xfId="0" applyFont="1" applyFill="1" applyBorder="1" applyAlignment="1">
      <alignment horizontal="left" vertical="top"/>
    </xf>
    <xf numFmtId="0" fontId="14" fillId="4" borderId="5" xfId="0" applyFont="1" applyFill="1" applyBorder="1" applyAlignment="1">
      <alignment horizontal="left" vertical="top"/>
    </xf>
    <xf numFmtId="0" fontId="14" fillId="4" borderId="7" xfId="0" applyFont="1" applyFill="1" applyBorder="1" applyAlignment="1">
      <alignment horizontal="left" vertical="top"/>
    </xf>
    <xf numFmtId="0" fontId="17" fillId="4" borderId="8" xfId="0" applyFont="1" applyFill="1" applyBorder="1" applyAlignment="1">
      <alignment horizontal="left" vertical="top"/>
    </xf>
    <xf numFmtId="0" fontId="17" fillId="4" borderId="0" xfId="0" applyFont="1" applyFill="1" applyAlignment="1">
      <alignment horizontal="left" vertical="top"/>
    </xf>
    <xf numFmtId="0" fontId="17" fillId="4" borderId="9" xfId="0" applyFont="1" applyFill="1" applyBorder="1" applyAlignment="1">
      <alignment horizontal="left" vertical="top"/>
    </xf>
    <xf numFmtId="0" fontId="14" fillId="6" borderId="10" xfId="0" applyFont="1" applyFill="1" applyBorder="1" applyAlignment="1">
      <alignment horizontal="left"/>
    </xf>
    <xf numFmtId="0" fontId="14" fillId="6" borderId="11" xfId="0" applyFont="1" applyFill="1" applyBorder="1" applyAlignment="1">
      <alignment horizontal="left"/>
    </xf>
    <xf numFmtId="0" fontId="14" fillId="6" borderId="12" xfId="0" applyFont="1" applyFill="1" applyBorder="1" applyAlignment="1">
      <alignment horizontal="left"/>
    </xf>
    <xf numFmtId="0" fontId="14" fillId="6" borderId="8" xfId="0" applyFont="1" applyFill="1" applyBorder="1" applyAlignment="1">
      <alignment horizontal="left"/>
    </xf>
    <xf numFmtId="0" fontId="14" fillId="6" borderId="0" xfId="0" applyFont="1" applyFill="1" applyAlignment="1">
      <alignment horizontal="left"/>
    </xf>
    <xf numFmtId="0" fontId="14" fillId="6" borderId="9" xfId="0" applyFont="1" applyFill="1" applyBorder="1" applyAlignment="1">
      <alignment horizontal="left"/>
    </xf>
    <xf numFmtId="0" fontId="14" fillId="6" borderId="11" xfId="0" applyFont="1" applyFill="1" applyBorder="1" applyAlignment="1">
      <alignment horizontal="center"/>
    </xf>
    <xf numFmtId="0" fontId="14" fillId="6" borderId="12" xfId="0" applyFont="1" applyFill="1" applyBorder="1" applyAlignment="1">
      <alignment horizontal="center"/>
    </xf>
    <xf numFmtId="0" fontId="14" fillId="0" borderId="5" xfId="0" applyFont="1" applyBorder="1"/>
    <xf numFmtId="0" fontId="14" fillId="0" borderId="7" xfId="0" applyFont="1" applyBorder="1"/>
    <xf numFmtId="0" fontId="14" fillId="0" borderId="6" xfId="0" applyFont="1" applyBorder="1"/>
    <xf numFmtId="0" fontId="14" fillId="2" borderId="7" xfId="0" applyFont="1" applyFill="1" applyBorder="1" applyAlignment="1">
      <alignment horizontal="left"/>
    </xf>
    <xf numFmtId="0" fontId="14" fillId="2" borderId="6" xfId="0" applyFont="1" applyFill="1" applyBorder="1" applyAlignment="1">
      <alignment horizontal="left"/>
    </xf>
    <xf numFmtId="0" fontId="14" fillId="2" borderId="10" xfId="0" applyFont="1" applyFill="1" applyBorder="1" applyAlignment="1">
      <alignment horizontal="center"/>
    </xf>
    <xf numFmtId="0" fontId="14" fillId="2" borderId="11" xfId="0" applyFont="1" applyFill="1" applyBorder="1" applyAlignment="1">
      <alignment horizontal="center"/>
    </xf>
    <xf numFmtId="0" fontId="14" fillId="2" borderId="12" xfId="0" applyFont="1" applyFill="1" applyBorder="1" applyAlignment="1">
      <alignment horizontal="center"/>
    </xf>
    <xf numFmtId="0" fontId="14" fillId="0" borderId="0" xfId="0" applyFont="1" applyAlignment="1">
      <alignment horizontal="left"/>
    </xf>
    <xf numFmtId="0" fontId="14" fillId="0" borderId="9" xfId="0" applyFont="1" applyBorder="1" applyAlignment="1">
      <alignment horizontal="left"/>
    </xf>
    <xf numFmtId="0" fontId="14" fillId="2" borderId="8" xfId="0" applyFont="1" applyFill="1" applyBorder="1" applyAlignment="1">
      <alignment horizontal="left"/>
    </xf>
    <xf numFmtId="0" fontId="14" fillId="2" borderId="0" xfId="0" applyFont="1" applyFill="1" applyAlignment="1">
      <alignment horizontal="left"/>
    </xf>
    <xf numFmtId="0" fontId="14" fillId="2" borderId="9" xfId="0" applyFont="1" applyFill="1" applyBorder="1" applyAlignment="1">
      <alignment horizontal="left"/>
    </xf>
    <xf numFmtId="0" fontId="14" fillId="2" borderId="11" xfId="0" applyFont="1" applyFill="1" applyBorder="1" applyAlignment="1">
      <alignment horizontal="left"/>
    </xf>
    <xf numFmtId="0" fontId="14" fillId="2" borderId="12" xfId="0" applyFont="1" applyFill="1" applyBorder="1" applyAlignment="1">
      <alignment horizontal="left"/>
    </xf>
    <xf numFmtId="0" fontId="17" fillId="0" borderId="10" xfId="0" applyFont="1" applyBorder="1" applyAlignment="1">
      <alignment horizontal="left" vertical="top"/>
    </xf>
    <xf numFmtId="0" fontId="17" fillId="0" borderId="11" xfId="0" applyFont="1" applyBorder="1" applyAlignment="1">
      <alignment horizontal="left" vertical="top"/>
    </xf>
    <xf numFmtId="0" fontId="17" fillId="0" borderId="12" xfId="0" applyFont="1" applyBorder="1" applyAlignment="1">
      <alignment horizontal="left" vertical="top"/>
    </xf>
    <xf numFmtId="0" fontId="16" fillId="0" borderId="5" xfId="2" applyFont="1" applyBorder="1" applyAlignment="1">
      <alignment horizontal="left" vertical="top" wrapText="1"/>
    </xf>
    <xf numFmtId="0" fontId="16" fillId="0" borderId="7" xfId="2" applyFont="1" applyBorder="1" applyAlignment="1">
      <alignment horizontal="left" vertical="top"/>
    </xf>
    <xf numFmtId="0" fontId="16" fillId="0" borderId="6" xfId="2" applyFont="1" applyBorder="1" applyAlignment="1">
      <alignment horizontal="left" vertical="top"/>
    </xf>
    <xf numFmtId="0" fontId="13" fillId="0" borderId="2" xfId="0" applyFont="1" applyFill="1" applyBorder="1" applyAlignment="1">
      <alignment horizontal="left"/>
    </xf>
    <xf numFmtId="0" fontId="13" fillId="0" borderId="3" xfId="0" applyFont="1" applyFill="1" applyBorder="1" applyAlignment="1">
      <alignment horizontal="left"/>
    </xf>
    <xf numFmtId="0" fontId="13" fillId="0" borderId="4" xfId="0" applyFont="1" applyFill="1" applyBorder="1" applyAlignment="1">
      <alignment horizontal="left"/>
    </xf>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0" fontId="14" fillId="0" borderId="8" xfId="0" applyFont="1" applyBorder="1" applyAlignment="1">
      <alignment horizontal="left" vertical="center"/>
    </xf>
    <xf numFmtId="0" fontId="14" fillId="0" borderId="0" xfId="0" applyFont="1" applyAlignment="1">
      <alignment horizontal="left" vertical="center"/>
    </xf>
    <xf numFmtId="0" fontId="14" fillId="0" borderId="9" xfId="0" applyFont="1" applyBorder="1" applyAlignment="1">
      <alignment horizontal="left" vertical="center"/>
    </xf>
    <xf numFmtId="0" fontId="16" fillId="0" borderId="8" xfId="2" applyFont="1" applyBorder="1" applyAlignment="1">
      <alignment horizontal="left" vertical="center"/>
    </xf>
    <xf numFmtId="0" fontId="16" fillId="0" borderId="0" xfId="2" applyFont="1" applyBorder="1" applyAlignment="1">
      <alignment horizontal="left" vertical="center"/>
    </xf>
    <xf numFmtId="0" fontId="16" fillId="0" borderId="9" xfId="2" applyFont="1" applyBorder="1" applyAlignment="1">
      <alignment horizontal="left" vertical="center"/>
    </xf>
    <xf numFmtId="0" fontId="14" fillId="0" borderId="10" xfId="0" applyFont="1" applyBorder="1" applyAlignment="1">
      <alignment horizontal="left"/>
    </xf>
    <xf numFmtId="0" fontId="14" fillId="0" borderId="11" xfId="0" applyFont="1" applyBorder="1" applyAlignment="1">
      <alignment horizontal="left"/>
    </xf>
    <xf numFmtId="0" fontId="14" fillId="0" borderId="12" xfId="0" applyFont="1" applyBorder="1" applyAlignment="1">
      <alignment horizontal="left"/>
    </xf>
    <xf numFmtId="0" fontId="17" fillId="0" borderId="5" xfId="0" applyFont="1" applyBorder="1" applyAlignment="1">
      <alignment horizontal="left" vertical="top"/>
    </xf>
    <xf numFmtId="0" fontId="17" fillId="0" borderId="7" xfId="0" applyFont="1" applyBorder="1" applyAlignment="1">
      <alignment horizontal="left" vertical="top"/>
    </xf>
    <xf numFmtId="0" fontId="17" fillId="0" borderId="6" xfId="0" applyFont="1" applyBorder="1" applyAlignment="1">
      <alignment horizontal="left" vertical="top"/>
    </xf>
    <xf numFmtId="0" fontId="8" fillId="0" borderId="5" xfId="0" applyFont="1" applyBorder="1" applyAlignment="1">
      <alignment horizontal="left" vertical="center" wrapText="1"/>
    </xf>
    <xf numFmtId="0" fontId="8" fillId="0" borderId="10" xfId="0" applyFont="1" applyBorder="1" applyAlignment="1">
      <alignment horizontal="left" vertical="center" wrapText="1"/>
    </xf>
    <xf numFmtId="0" fontId="22" fillId="0" borderId="2" xfId="0" applyFont="1" applyFill="1" applyBorder="1" applyAlignment="1">
      <alignment horizontal="right" vertical="center" wrapText="1"/>
    </xf>
    <xf numFmtId="0" fontId="22" fillId="0" borderId="3" xfId="0" applyFont="1" applyFill="1" applyBorder="1" applyAlignment="1">
      <alignment horizontal="right" vertical="center" wrapText="1"/>
    </xf>
    <xf numFmtId="44" fontId="23" fillId="0" borderId="2" xfId="0" applyNumberFormat="1" applyFont="1" applyFill="1" applyBorder="1" applyAlignment="1">
      <alignment horizontal="right" wrapText="1"/>
    </xf>
    <xf numFmtId="44" fontId="23" fillId="0" borderId="3" xfId="0" applyNumberFormat="1" applyFont="1" applyFill="1" applyBorder="1" applyAlignment="1">
      <alignment horizontal="right" wrapText="1"/>
    </xf>
    <xf numFmtId="44" fontId="23" fillId="0" borderId="4" xfId="0" applyNumberFormat="1" applyFont="1" applyFill="1" applyBorder="1" applyAlignment="1">
      <alignment horizontal="right" wrapText="1"/>
    </xf>
    <xf numFmtId="0" fontId="3" fillId="2" borderId="2" xfId="0" applyFont="1" applyFill="1" applyBorder="1" applyAlignment="1">
      <alignment horizontal="left"/>
    </xf>
    <xf numFmtId="0" fontId="3" fillId="2" borderId="3" xfId="0" applyFont="1" applyFill="1" applyBorder="1" applyAlignment="1">
      <alignment horizontal="left"/>
    </xf>
    <xf numFmtId="0" fontId="3" fillId="2" borderId="4" xfId="0" applyFont="1" applyFill="1" applyBorder="1" applyAlignment="1">
      <alignment horizontal="left"/>
    </xf>
    <xf numFmtId="41" fontId="12" fillId="2" borderId="2" xfId="0" applyNumberFormat="1" applyFont="1" applyFill="1" applyBorder="1" applyAlignment="1">
      <alignment horizontal="left"/>
    </xf>
    <xf numFmtId="41" fontId="12" fillId="2" borderId="3" xfId="0" applyNumberFormat="1" applyFont="1" applyFill="1" applyBorder="1" applyAlignment="1">
      <alignment horizontal="left"/>
    </xf>
    <xf numFmtId="41" fontId="12" fillId="2" borderId="4" xfId="0" applyNumberFormat="1" applyFont="1" applyFill="1" applyBorder="1" applyAlignment="1">
      <alignment horizontal="left"/>
    </xf>
    <xf numFmtId="41" fontId="12" fillId="3" borderId="2" xfId="0" applyNumberFormat="1" applyFont="1" applyFill="1" applyBorder="1" applyAlignment="1">
      <alignment horizontal="left"/>
    </xf>
    <xf numFmtId="41" fontId="12" fillId="3" borderId="28" xfId="0" applyNumberFormat="1" applyFont="1" applyFill="1" applyBorder="1" applyAlignment="1">
      <alignment horizontal="left"/>
    </xf>
    <xf numFmtId="41" fontId="11" fillId="0" borderId="8" xfId="0" applyNumberFormat="1" applyFont="1" applyFill="1" applyBorder="1" applyAlignment="1">
      <alignment horizontal="left"/>
    </xf>
    <xf numFmtId="41" fontId="11" fillId="0" borderId="27" xfId="0" applyNumberFormat="1" applyFont="1" applyFill="1" applyBorder="1" applyAlignment="1">
      <alignment horizontal="left"/>
    </xf>
    <xf numFmtId="0" fontId="21" fillId="6" borderId="2" xfId="0" applyFont="1" applyFill="1" applyBorder="1" applyAlignment="1">
      <alignment horizontal="left" vertical="center" wrapText="1"/>
    </xf>
    <xf numFmtId="0" fontId="21" fillId="6" borderId="3" xfId="0" applyFont="1" applyFill="1" applyBorder="1" applyAlignment="1">
      <alignment horizontal="left" vertical="center" wrapText="1"/>
    </xf>
    <xf numFmtId="0" fontId="21" fillId="6" borderId="4" xfId="0" applyFont="1" applyFill="1" applyBorder="1" applyAlignment="1">
      <alignment horizontal="left" vertical="center" wrapText="1"/>
    </xf>
    <xf numFmtId="0" fontId="5" fillId="6" borderId="2" xfId="0" applyFont="1" applyFill="1" applyBorder="1" applyAlignment="1">
      <alignment horizontal="left" vertical="top"/>
    </xf>
    <xf numFmtId="0" fontId="5" fillId="6" borderId="3" xfId="0" applyFont="1" applyFill="1" applyBorder="1" applyAlignment="1">
      <alignment horizontal="left" vertical="top"/>
    </xf>
    <xf numFmtId="0" fontId="5" fillId="6" borderId="4" xfId="0" applyFont="1" applyFill="1" applyBorder="1" applyAlignment="1">
      <alignment horizontal="left" vertical="top"/>
    </xf>
    <xf numFmtId="41" fontId="11" fillId="0" borderId="29" xfId="0" applyNumberFormat="1" applyFont="1" applyFill="1" applyBorder="1" applyAlignment="1">
      <alignment horizontal="left"/>
    </xf>
    <xf numFmtId="41" fontId="11" fillId="0" borderId="16" xfId="0" applyNumberFormat="1" applyFont="1" applyFill="1" applyBorder="1" applyAlignment="1">
      <alignment horizontal="left"/>
    </xf>
    <xf numFmtId="0" fontId="3" fillId="2" borderId="7" xfId="0" applyFont="1" applyFill="1" applyBorder="1" applyAlignment="1">
      <alignment horizontal="left"/>
    </xf>
    <xf numFmtId="0" fontId="3" fillId="2" borderId="6" xfId="0" applyFont="1" applyFill="1" applyBorder="1" applyAlignment="1">
      <alignment horizontal="left"/>
    </xf>
    <xf numFmtId="0" fontId="3" fillId="0" borderId="24" xfId="0" applyFont="1" applyFill="1" applyBorder="1" applyAlignment="1">
      <alignment horizontal="right" vertical="center"/>
    </xf>
    <xf numFmtId="0" fontId="3" fillId="0" borderId="25" xfId="0" applyFont="1" applyFill="1" applyBorder="1" applyAlignment="1">
      <alignment horizontal="right" vertical="center"/>
    </xf>
    <xf numFmtId="0" fontId="3" fillId="0" borderId="26" xfId="0" applyFont="1" applyFill="1" applyBorder="1" applyAlignment="1">
      <alignment horizontal="right" vertical="center"/>
    </xf>
    <xf numFmtId="0" fontId="3" fillId="0" borderId="0" xfId="0" applyFont="1" applyFill="1" applyBorder="1" applyAlignment="1">
      <alignment horizontal="center" vertical="center"/>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428625</xdr:colOff>
          <xdr:row>39</xdr:row>
          <xdr:rowOff>0</xdr:rowOff>
        </xdr:from>
        <xdr:to>
          <xdr:col>7</xdr:col>
          <xdr:colOff>19050</xdr:colOff>
          <xdr:row>40</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39</xdr:row>
          <xdr:rowOff>0</xdr:rowOff>
        </xdr:from>
        <xdr:to>
          <xdr:col>8</xdr:col>
          <xdr:colOff>19050</xdr:colOff>
          <xdr:row>40</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42</xdr:row>
          <xdr:rowOff>0</xdr:rowOff>
        </xdr:from>
        <xdr:to>
          <xdr:col>7</xdr:col>
          <xdr:colOff>28575</xdr:colOff>
          <xdr:row>43</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42</xdr:row>
          <xdr:rowOff>0</xdr:rowOff>
        </xdr:from>
        <xdr:to>
          <xdr:col>8</xdr:col>
          <xdr:colOff>28575</xdr:colOff>
          <xdr:row>43</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47</xdr:row>
          <xdr:rowOff>0</xdr:rowOff>
        </xdr:from>
        <xdr:to>
          <xdr:col>9</xdr:col>
          <xdr:colOff>9525</xdr:colOff>
          <xdr:row>48</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409575</xdr:colOff>
          <xdr:row>47</xdr:row>
          <xdr:rowOff>0</xdr:rowOff>
        </xdr:from>
        <xdr:to>
          <xdr:col>10</xdr:col>
          <xdr:colOff>0</xdr:colOff>
          <xdr:row>48</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50</xdr:row>
          <xdr:rowOff>0</xdr:rowOff>
        </xdr:from>
        <xdr:to>
          <xdr:col>9</xdr:col>
          <xdr:colOff>9525</xdr:colOff>
          <xdr:row>51</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409575</xdr:colOff>
          <xdr:row>50</xdr:row>
          <xdr:rowOff>0</xdr:rowOff>
        </xdr:from>
        <xdr:to>
          <xdr:col>10</xdr:col>
          <xdr:colOff>0</xdr:colOff>
          <xdr:row>51</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hristopher" TargetMode="External"/><Relationship Id="rId1" Type="http://schemas.openxmlformats.org/officeDocument/2006/relationships/hyperlink" Target="mailto:christopher"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2.bin"/><Relationship Id="rId1" Type="http://schemas.openxmlformats.org/officeDocument/2006/relationships/hyperlink" Target="mailto:christopher"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BCC71-6CAF-4AEC-9250-82B94EDF4485}">
  <sheetPr>
    <pageSetUpPr fitToPage="1"/>
  </sheetPr>
  <dimension ref="A1:J26"/>
  <sheetViews>
    <sheetView tabSelected="1" zoomScale="80" zoomScaleNormal="80" workbookViewId="0">
      <selection activeCell="C3" sqref="C3:J3"/>
    </sheetView>
  </sheetViews>
  <sheetFormatPr defaultRowHeight="15" x14ac:dyDescent="0.25"/>
  <cols>
    <col min="1" max="1" width="15.28515625" customWidth="1"/>
    <col min="2" max="2" width="32.28515625" customWidth="1"/>
    <col min="6" max="6" width="10.7109375" customWidth="1"/>
  </cols>
  <sheetData>
    <row r="1" spans="1:10" ht="24" thickBot="1" x14ac:dyDescent="0.3">
      <c r="A1" s="112" t="s">
        <v>24</v>
      </c>
      <c r="B1" s="113"/>
      <c r="C1" s="113"/>
      <c r="D1" s="113"/>
      <c r="E1" s="113"/>
      <c r="F1" s="113"/>
      <c r="G1" s="113"/>
      <c r="H1" s="113"/>
      <c r="I1" s="113"/>
      <c r="J1" s="114"/>
    </row>
    <row r="2" spans="1:10" ht="16.5" thickBot="1" x14ac:dyDescent="0.3">
      <c r="A2" s="115" t="s">
        <v>86</v>
      </c>
      <c r="B2" s="116"/>
      <c r="C2" s="115" t="s">
        <v>81</v>
      </c>
      <c r="D2" s="117"/>
      <c r="E2" s="117"/>
      <c r="F2" s="117"/>
      <c r="G2" s="117"/>
      <c r="H2" s="117"/>
      <c r="I2" s="117"/>
      <c r="J2" s="116"/>
    </row>
    <row r="3" spans="1:10" ht="16.5" thickBot="1" x14ac:dyDescent="0.3">
      <c r="A3" s="118" t="s">
        <v>106</v>
      </c>
      <c r="B3" s="119"/>
      <c r="C3" s="120" t="s">
        <v>107</v>
      </c>
      <c r="D3" s="121"/>
      <c r="E3" s="121"/>
      <c r="F3" s="121"/>
      <c r="G3" s="121"/>
      <c r="H3" s="121"/>
      <c r="I3" s="121"/>
      <c r="J3" s="122"/>
    </row>
    <row r="4" spans="1:10" ht="34.5" customHeight="1" thickBot="1" x14ac:dyDescent="0.3">
      <c r="A4" s="109" t="s">
        <v>87</v>
      </c>
      <c r="B4" s="110"/>
      <c r="C4" s="110"/>
      <c r="D4" s="110"/>
      <c r="E4" s="110"/>
      <c r="F4" s="110"/>
      <c r="G4" s="110"/>
      <c r="H4" s="110"/>
      <c r="I4" s="110"/>
      <c r="J4" s="111"/>
    </row>
    <row r="5" spans="1:10" ht="15.75" x14ac:dyDescent="0.25">
      <c r="A5" s="97" t="s">
        <v>21</v>
      </c>
      <c r="B5" s="98"/>
      <c r="C5" s="98"/>
      <c r="D5" s="97" t="s">
        <v>22</v>
      </c>
      <c r="E5" s="98"/>
      <c r="F5" s="98"/>
      <c r="G5" s="98"/>
      <c r="H5" s="98"/>
      <c r="I5" s="98"/>
      <c r="J5" s="99"/>
    </row>
    <row r="6" spans="1:10" ht="15.75" x14ac:dyDescent="0.25">
      <c r="A6" s="100" t="s">
        <v>78</v>
      </c>
      <c r="B6" s="101"/>
      <c r="C6" s="101"/>
      <c r="D6" s="100" t="s">
        <v>58</v>
      </c>
      <c r="E6" s="101"/>
      <c r="F6" s="101"/>
      <c r="G6" s="101"/>
      <c r="H6" s="101"/>
      <c r="I6" s="101"/>
      <c r="J6" s="102"/>
    </row>
    <row r="7" spans="1:10" ht="15.75" x14ac:dyDescent="0.25">
      <c r="A7" s="103" t="s">
        <v>0</v>
      </c>
      <c r="B7" s="104"/>
      <c r="C7" s="104"/>
      <c r="D7" s="103" t="s">
        <v>0</v>
      </c>
      <c r="E7" s="104"/>
      <c r="F7" s="104"/>
      <c r="G7" s="104"/>
      <c r="H7" s="104"/>
      <c r="I7" s="104"/>
      <c r="J7" s="105"/>
    </row>
    <row r="8" spans="1:10" ht="16.5" thickBot="1" x14ac:dyDescent="0.3">
      <c r="A8" s="106" t="s">
        <v>79</v>
      </c>
      <c r="B8" s="107"/>
      <c r="C8" s="107"/>
      <c r="D8" s="106" t="s">
        <v>59</v>
      </c>
      <c r="E8" s="107"/>
      <c r="F8" s="107"/>
      <c r="G8" s="107"/>
      <c r="H8" s="107"/>
      <c r="I8" s="107"/>
      <c r="J8" s="108"/>
    </row>
    <row r="9" spans="1:10" ht="65.25" customHeight="1" thickBot="1" x14ac:dyDescent="0.3">
      <c r="A9" s="109" t="s">
        <v>23</v>
      </c>
      <c r="B9" s="110"/>
      <c r="C9" s="110"/>
      <c r="D9" s="110"/>
      <c r="E9" s="110"/>
      <c r="F9" s="110"/>
      <c r="G9" s="110"/>
      <c r="H9" s="110"/>
      <c r="I9" s="110"/>
      <c r="J9" s="111"/>
    </row>
    <row r="10" spans="1:10" ht="15.75" x14ac:dyDescent="0.25">
      <c r="A10" s="126" t="s">
        <v>1</v>
      </c>
      <c r="B10" s="127"/>
      <c r="C10" s="127"/>
      <c r="D10" s="128"/>
      <c r="E10" s="129" t="s">
        <v>2</v>
      </c>
      <c r="F10" s="130"/>
      <c r="G10" s="130"/>
      <c r="H10" s="130"/>
      <c r="I10" s="130"/>
      <c r="J10" s="131"/>
    </row>
    <row r="11" spans="1:10" ht="16.5" thickBot="1" x14ac:dyDescent="0.3">
      <c r="A11" s="123"/>
      <c r="B11" s="124"/>
      <c r="C11" s="124"/>
      <c r="D11" s="125"/>
      <c r="E11" s="123"/>
      <c r="F11" s="124"/>
      <c r="G11" s="124"/>
      <c r="H11" s="124"/>
      <c r="I11" s="124"/>
      <c r="J11" s="125"/>
    </row>
    <row r="12" spans="1:10" ht="15.75" x14ac:dyDescent="0.25">
      <c r="A12" s="129" t="s">
        <v>3</v>
      </c>
      <c r="B12" s="130"/>
      <c r="C12" s="130"/>
      <c r="D12" s="130"/>
      <c r="E12" s="130"/>
      <c r="F12" s="130"/>
      <c r="G12" s="130"/>
      <c r="H12" s="130"/>
      <c r="I12" s="130"/>
      <c r="J12" s="131"/>
    </row>
    <row r="13" spans="1:10" ht="16.5" thickBot="1" x14ac:dyDescent="0.3">
      <c r="A13" s="123"/>
      <c r="B13" s="124"/>
      <c r="C13" s="124"/>
      <c r="D13" s="124"/>
      <c r="E13" s="124"/>
      <c r="F13" s="124"/>
      <c r="G13" s="124"/>
      <c r="H13" s="124"/>
      <c r="I13" s="124"/>
      <c r="J13" s="125"/>
    </row>
    <row r="14" spans="1:10" ht="15.75" x14ac:dyDescent="0.25">
      <c r="A14" s="129" t="s">
        <v>4</v>
      </c>
      <c r="B14" s="130"/>
      <c r="C14" s="130"/>
      <c r="D14" s="130"/>
      <c r="E14" s="130"/>
      <c r="F14" s="130"/>
      <c r="G14" s="130"/>
      <c r="H14" s="130"/>
      <c r="I14" s="130"/>
      <c r="J14" s="131"/>
    </row>
    <row r="15" spans="1:10" ht="16.5" thickBot="1" x14ac:dyDescent="0.3">
      <c r="A15" s="123"/>
      <c r="B15" s="124"/>
      <c r="C15" s="124"/>
      <c r="D15" s="124"/>
      <c r="E15" s="124"/>
      <c r="F15" s="124"/>
      <c r="G15" s="124"/>
      <c r="H15" s="124"/>
      <c r="I15" s="124"/>
      <c r="J15" s="125"/>
    </row>
    <row r="16" spans="1:10" ht="15.75" x14ac:dyDescent="0.25">
      <c r="A16" s="126" t="s">
        <v>5</v>
      </c>
      <c r="B16" s="127"/>
      <c r="C16" s="128"/>
      <c r="D16" s="129" t="s">
        <v>6</v>
      </c>
      <c r="E16" s="130"/>
      <c r="F16" s="130"/>
      <c r="G16" s="131"/>
      <c r="H16" s="2" t="s">
        <v>7</v>
      </c>
      <c r="I16" s="2" t="s">
        <v>8</v>
      </c>
      <c r="J16" s="2" t="s">
        <v>9</v>
      </c>
    </row>
    <row r="17" spans="1:10" ht="16.5" thickBot="1" x14ac:dyDescent="0.3">
      <c r="A17" s="123"/>
      <c r="B17" s="124"/>
      <c r="C17" s="125"/>
      <c r="D17" s="123"/>
      <c r="E17" s="124"/>
      <c r="F17" s="124"/>
      <c r="G17" s="125"/>
      <c r="H17" s="1"/>
      <c r="I17" s="1"/>
      <c r="J17" s="1"/>
    </row>
    <row r="18" spans="1:10" ht="65.25" customHeight="1" thickBot="1" x14ac:dyDescent="0.3">
      <c r="A18" s="137" t="s">
        <v>25</v>
      </c>
      <c r="B18" s="138"/>
      <c r="C18" s="138"/>
      <c r="D18" s="138"/>
      <c r="E18" s="138"/>
      <c r="F18" s="138"/>
      <c r="G18" s="138"/>
      <c r="H18" s="138"/>
      <c r="I18" s="138"/>
      <c r="J18" s="139"/>
    </row>
    <row r="19" spans="1:10" ht="33" customHeight="1" thickBot="1" x14ac:dyDescent="0.3">
      <c r="A19" s="137" t="s">
        <v>26</v>
      </c>
      <c r="B19" s="138"/>
      <c r="C19" s="138"/>
      <c r="D19" s="138"/>
      <c r="E19" s="138"/>
      <c r="F19" s="138"/>
      <c r="G19" s="138"/>
      <c r="H19" s="138"/>
      <c r="I19" s="138"/>
      <c r="J19" s="139"/>
    </row>
    <row r="20" spans="1:10" ht="49.5" customHeight="1" thickBot="1" x14ac:dyDescent="0.3">
      <c r="A20" s="137" t="s">
        <v>18</v>
      </c>
      <c r="B20" s="138"/>
      <c r="C20" s="138"/>
      <c r="D20" s="138"/>
      <c r="E20" s="138"/>
      <c r="F20" s="138"/>
      <c r="G20" s="138"/>
      <c r="H20" s="138"/>
      <c r="I20" s="138"/>
      <c r="J20" s="139"/>
    </row>
    <row r="21" spans="1:10" ht="29.25" customHeight="1" thickBot="1" x14ac:dyDescent="0.3">
      <c r="A21" s="132" t="s">
        <v>20</v>
      </c>
      <c r="B21" s="133"/>
      <c r="C21" s="133"/>
      <c r="D21" s="133"/>
      <c r="E21" s="133"/>
      <c r="F21" s="133"/>
      <c r="G21" s="134">
        <f>'Financial Response Form'!E19+'Financial Response Form'!E112</f>
        <v>0</v>
      </c>
      <c r="H21" s="135"/>
      <c r="I21" s="135"/>
      <c r="J21" s="136"/>
    </row>
    <row r="22" spans="1:10" ht="15.75" x14ac:dyDescent="0.25">
      <c r="A22" s="129" t="s">
        <v>10</v>
      </c>
      <c r="B22" s="130"/>
      <c r="C22" s="130"/>
      <c r="D22" s="131"/>
      <c r="E22" s="129" t="s">
        <v>11</v>
      </c>
      <c r="F22" s="130"/>
      <c r="G22" s="130"/>
      <c r="H22" s="130"/>
      <c r="I22" s="130"/>
      <c r="J22" s="131"/>
    </row>
    <row r="23" spans="1:10" ht="15.75" x14ac:dyDescent="0.25">
      <c r="A23" s="144"/>
      <c r="B23" s="145"/>
      <c r="C23" s="145"/>
      <c r="D23" s="146"/>
      <c r="E23" s="144"/>
      <c r="F23" s="145"/>
      <c r="G23" s="145"/>
      <c r="H23" s="145"/>
      <c r="I23" s="145"/>
      <c r="J23" s="146"/>
    </row>
    <row r="24" spans="1:10" ht="16.5" thickBot="1" x14ac:dyDescent="0.3">
      <c r="A24" s="3" t="s">
        <v>12</v>
      </c>
      <c r="B24" s="147"/>
      <c r="C24" s="147"/>
      <c r="D24" s="148"/>
      <c r="E24" s="5" t="s">
        <v>13</v>
      </c>
      <c r="F24" s="145"/>
      <c r="G24" s="145"/>
      <c r="H24" s="124"/>
      <c r="I24" s="124"/>
      <c r="J24" s="125"/>
    </row>
    <row r="25" spans="1:10" ht="16.5" thickBot="1" x14ac:dyDescent="0.3">
      <c r="A25" s="6" t="s">
        <v>17</v>
      </c>
      <c r="B25" s="11"/>
      <c r="C25" s="4" t="s">
        <v>14</v>
      </c>
      <c r="D25" s="140"/>
      <c r="E25" s="141"/>
      <c r="F25" s="4" t="s">
        <v>15</v>
      </c>
      <c r="G25" s="8"/>
      <c r="H25" s="7" t="s">
        <v>16</v>
      </c>
      <c r="I25" s="142"/>
      <c r="J25" s="143"/>
    </row>
    <row r="26" spans="1:10" x14ac:dyDescent="0.25">
      <c r="A26" s="9"/>
      <c r="B26" s="9"/>
      <c r="C26" s="9"/>
      <c r="D26" s="9"/>
      <c r="E26" s="9"/>
      <c r="F26" s="10"/>
      <c r="G26" s="10"/>
      <c r="H26" s="9"/>
      <c r="I26" s="9"/>
      <c r="J26" s="9"/>
    </row>
  </sheetData>
  <mergeCells count="40">
    <mergeCell ref="D25:E25"/>
    <mergeCell ref="I25:J25"/>
    <mergeCell ref="A23:D23"/>
    <mergeCell ref="E23:J23"/>
    <mergeCell ref="B24:D24"/>
    <mergeCell ref="F24:J24"/>
    <mergeCell ref="E22:J22"/>
    <mergeCell ref="A16:C16"/>
    <mergeCell ref="D16:G16"/>
    <mergeCell ref="A17:C17"/>
    <mergeCell ref="D17:G17"/>
    <mergeCell ref="A22:D22"/>
    <mergeCell ref="A21:F21"/>
    <mergeCell ref="G21:J21"/>
    <mergeCell ref="A18:J18"/>
    <mergeCell ref="A19:J19"/>
    <mergeCell ref="A20:J20"/>
    <mergeCell ref="A15:J15"/>
    <mergeCell ref="A9:J9"/>
    <mergeCell ref="A10:D10"/>
    <mergeCell ref="E10:J10"/>
    <mergeCell ref="A11:D11"/>
    <mergeCell ref="E11:J11"/>
    <mergeCell ref="A12:J12"/>
    <mergeCell ref="A13:J13"/>
    <mergeCell ref="A14:J14"/>
    <mergeCell ref="A1:J1"/>
    <mergeCell ref="A2:B2"/>
    <mergeCell ref="C2:J2"/>
    <mergeCell ref="A3:B3"/>
    <mergeCell ref="C3:J3"/>
    <mergeCell ref="D5:J5"/>
    <mergeCell ref="D6:J6"/>
    <mergeCell ref="D7:J7"/>
    <mergeCell ref="D8:J8"/>
    <mergeCell ref="A4:J4"/>
    <mergeCell ref="A5:C5"/>
    <mergeCell ref="A6:C6"/>
    <mergeCell ref="A7:C7"/>
    <mergeCell ref="A8:C8"/>
  </mergeCells>
  <hyperlinks>
    <hyperlink ref="A7" r:id="rId1" display="mailto:christopher" xr:uid="{5B35A220-AE00-4AC0-A309-B5AFE581EC5B}"/>
    <hyperlink ref="D7" r:id="rId2" display="mailto:christopher" xr:uid="{AB0F0193-C637-41D5-B1A8-6127C6D90FD3}"/>
  </hyperlinks>
  <pageMargins left="0.7" right="0.7" top="0.75" bottom="0.75" header="0.3" footer="0.3"/>
  <pageSetup scale="75" orientation="portrait"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E321B-1117-452F-A99E-F5F9D9B72221}">
  <sheetPr>
    <pageSetUpPr fitToPage="1"/>
  </sheetPr>
  <dimension ref="A1:J55"/>
  <sheetViews>
    <sheetView workbookViewId="0">
      <selection activeCell="C3" sqref="C3:E3"/>
    </sheetView>
  </sheetViews>
  <sheetFormatPr defaultColWidth="9.140625" defaultRowHeight="15" x14ac:dyDescent="0.25"/>
  <cols>
    <col min="1" max="1" width="11.42578125" style="13" customWidth="1"/>
    <col min="2" max="2" width="10" style="13" customWidth="1"/>
    <col min="3" max="3" width="11.85546875" style="13" customWidth="1"/>
    <col min="4" max="16384" width="9.140625" style="13"/>
  </cols>
  <sheetData>
    <row r="1" spans="1:10" ht="23.25" thickBot="1" x14ac:dyDescent="0.35">
      <c r="A1" s="214" t="s">
        <v>62</v>
      </c>
      <c r="B1" s="215"/>
      <c r="C1" s="215"/>
      <c r="D1" s="215"/>
      <c r="E1" s="215"/>
      <c r="F1" s="215"/>
      <c r="G1" s="215"/>
      <c r="H1" s="215"/>
      <c r="I1" s="215"/>
      <c r="J1" s="216"/>
    </row>
    <row r="2" spans="1:10" ht="15.75" thickBot="1" x14ac:dyDescent="0.3">
      <c r="A2" s="217" t="s">
        <v>88</v>
      </c>
      <c r="B2" s="218"/>
      <c r="C2" s="217" t="s">
        <v>82</v>
      </c>
      <c r="D2" s="219"/>
      <c r="E2" s="219"/>
      <c r="F2" s="219"/>
      <c r="G2" s="219"/>
      <c r="H2" s="219"/>
      <c r="I2" s="219"/>
      <c r="J2" s="218"/>
    </row>
    <row r="3" spans="1:10" ht="15.75" thickBot="1" x14ac:dyDescent="0.3">
      <c r="A3" s="173" t="s">
        <v>108</v>
      </c>
      <c r="B3" s="175"/>
      <c r="C3" s="173" t="s">
        <v>109</v>
      </c>
      <c r="D3" s="174"/>
      <c r="E3" s="175"/>
      <c r="F3" s="217"/>
      <c r="G3" s="219"/>
      <c r="H3" s="219"/>
      <c r="I3" s="219"/>
      <c r="J3" s="218"/>
    </row>
    <row r="4" spans="1:10" x14ac:dyDescent="0.25">
      <c r="A4" s="173" t="s">
        <v>27</v>
      </c>
      <c r="B4" s="174"/>
      <c r="C4" s="174"/>
      <c r="D4" s="174"/>
      <c r="E4" s="174"/>
      <c r="F4" s="174"/>
      <c r="G4" s="174"/>
      <c r="H4" s="174"/>
      <c r="I4" s="174"/>
      <c r="J4" s="175"/>
    </row>
    <row r="5" spans="1:10" x14ac:dyDescent="0.25">
      <c r="A5" s="220" t="s">
        <v>80</v>
      </c>
      <c r="B5" s="221"/>
      <c r="C5" s="221"/>
      <c r="D5" s="221"/>
      <c r="E5" s="221"/>
      <c r="F5" s="221"/>
      <c r="G5" s="221"/>
      <c r="H5" s="221"/>
      <c r="I5" s="221"/>
      <c r="J5" s="222"/>
    </row>
    <row r="6" spans="1:10" x14ac:dyDescent="0.25">
      <c r="A6" s="223" t="s">
        <v>0</v>
      </c>
      <c r="B6" s="224"/>
      <c r="C6" s="224"/>
      <c r="D6" s="224"/>
      <c r="E6" s="224"/>
      <c r="F6" s="224"/>
      <c r="G6" s="224"/>
      <c r="H6" s="224"/>
      <c r="I6" s="224"/>
      <c r="J6" s="225"/>
    </row>
    <row r="7" spans="1:10" ht="15.75" thickBot="1" x14ac:dyDescent="0.3">
      <c r="A7" s="226" t="s">
        <v>79</v>
      </c>
      <c r="B7" s="227"/>
      <c r="C7" s="227"/>
      <c r="D7" s="227"/>
      <c r="E7" s="227"/>
      <c r="F7" s="227"/>
      <c r="G7" s="227"/>
      <c r="H7" s="227"/>
      <c r="I7" s="227"/>
      <c r="J7" s="228"/>
    </row>
    <row r="8" spans="1:10" ht="15.75" thickBot="1" x14ac:dyDescent="0.3">
      <c r="A8" s="229" t="s">
        <v>28</v>
      </c>
      <c r="B8" s="230"/>
      <c r="C8" s="230"/>
      <c r="D8" s="230"/>
      <c r="E8" s="230"/>
      <c r="F8" s="230"/>
      <c r="G8" s="230"/>
      <c r="H8" s="230"/>
      <c r="I8" s="230"/>
      <c r="J8" s="231"/>
    </row>
    <row r="9" spans="1:10" ht="52.5" customHeight="1" thickBot="1" x14ac:dyDescent="0.3">
      <c r="A9" s="211" t="s">
        <v>29</v>
      </c>
      <c r="B9" s="212"/>
      <c r="C9" s="212"/>
      <c r="D9" s="212"/>
      <c r="E9" s="212"/>
      <c r="F9" s="212"/>
      <c r="G9" s="212"/>
      <c r="H9" s="212"/>
      <c r="I9" s="212"/>
      <c r="J9" s="213"/>
    </row>
    <row r="10" spans="1:10" ht="15.75" thickBot="1" x14ac:dyDescent="0.3">
      <c r="A10" s="14" t="s">
        <v>3</v>
      </c>
      <c r="B10" s="15"/>
      <c r="C10" s="15"/>
      <c r="D10" s="196"/>
      <c r="E10" s="196"/>
      <c r="F10" s="196"/>
      <c r="G10" s="196"/>
      <c r="H10" s="196"/>
      <c r="I10" s="196"/>
      <c r="J10" s="197"/>
    </row>
    <row r="11" spans="1:10" x14ac:dyDescent="0.25">
      <c r="A11" s="193" t="s">
        <v>5</v>
      </c>
      <c r="B11" s="194"/>
      <c r="C11" s="194"/>
      <c r="D11" s="195"/>
      <c r="E11" s="194" t="s">
        <v>6</v>
      </c>
      <c r="F11" s="194"/>
      <c r="G11" s="195"/>
      <c r="H11" s="16" t="s">
        <v>7</v>
      </c>
      <c r="I11" s="16" t="s">
        <v>8</v>
      </c>
      <c r="J11" s="16" t="s">
        <v>9</v>
      </c>
    </row>
    <row r="12" spans="1:10" ht="15.75" thickBot="1" x14ac:dyDescent="0.3">
      <c r="A12" s="198"/>
      <c r="B12" s="199"/>
      <c r="C12" s="199"/>
      <c r="D12" s="200"/>
      <c r="E12" s="199"/>
      <c r="F12" s="199"/>
      <c r="G12" s="200"/>
      <c r="H12" s="17"/>
      <c r="I12" s="17"/>
      <c r="J12" s="17"/>
    </row>
    <row r="13" spans="1:10" x14ac:dyDescent="0.25">
      <c r="A13" s="173" t="s">
        <v>30</v>
      </c>
      <c r="B13" s="201"/>
      <c r="C13" s="201"/>
      <c r="D13" s="202"/>
      <c r="E13" s="201" t="s">
        <v>31</v>
      </c>
      <c r="F13" s="201"/>
      <c r="G13" s="201"/>
      <c r="H13" s="201"/>
      <c r="I13" s="201"/>
      <c r="J13" s="202"/>
    </row>
    <row r="14" spans="1:10" x14ac:dyDescent="0.25">
      <c r="A14" s="203"/>
      <c r="B14" s="204"/>
      <c r="C14" s="204"/>
      <c r="D14" s="205"/>
      <c r="E14" s="204"/>
      <c r="F14" s="204"/>
      <c r="G14" s="204"/>
      <c r="H14" s="204"/>
      <c r="I14" s="204"/>
      <c r="J14" s="205"/>
    </row>
    <row r="15" spans="1:10" ht="15.75" thickBot="1" x14ac:dyDescent="0.3">
      <c r="A15" s="18" t="s">
        <v>12</v>
      </c>
      <c r="B15" s="199"/>
      <c r="C15" s="199"/>
      <c r="D15" s="200"/>
      <c r="E15" s="19" t="s">
        <v>13</v>
      </c>
      <c r="F15" s="206"/>
      <c r="G15" s="206"/>
      <c r="H15" s="206"/>
      <c r="I15" s="206"/>
      <c r="J15" s="207"/>
    </row>
    <row r="16" spans="1:10" ht="15.75" thickBot="1" x14ac:dyDescent="0.3">
      <c r="A16" s="20"/>
      <c r="B16" s="21"/>
      <c r="C16" s="21"/>
      <c r="D16" s="21"/>
      <c r="E16" s="22"/>
      <c r="F16" s="23"/>
      <c r="G16" s="23"/>
      <c r="H16" s="23"/>
      <c r="I16" s="23"/>
      <c r="J16" s="24"/>
    </row>
    <row r="17" spans="1:10" ht="15.75" thickBot="1" x14ac:dyDescent="0.3">
      <c r="A17" s="208" t="s">
        <v>32</v>
      </c>
      <c r="B17" s="209"/>
      <c r="C17" s="209"/>
      <c r="D17" s="209"/>
      <c r="E17" s="209"/>
      <c r="F17" s="209"/>
      <c r="G17" s="209"/>
      <c r="H17" s="209"/>
      <c r="I17" s="209"/>
      <c r="J17" s="210"/>
    </row>
    <row r="18" spans="1:10" ht="75" customHeight="1" thickBot="1" x14ac:dyDescent="0.3">
      <c r="A18" s="176" t="s">
        <v>60</v>
      </c>
      <c r="B18" s="171"/>
      <c r="C18" s="171"/>
      <c r="D18" s="171"/>
      <c r="E18" s="171"/>
      <c r="F18" s="171"/>
      <c r="G18" s="171"/>
      <c r="H18" s="171"/>
      <c r="I18" s="171"/>
      <c r="J18" s="172"/>
    </row>
    <row r="19" spans="1:10" x14ac:dyDescent="0.25">
      <c r="A19" s="173" t="s">
        <v>33</v>
      </c>
      <c r="B19" s="174"/>
      <c r="C19" s="174"/>
      <c r="D19" s="174"/>
      <c r="E19" s="174"/>
      <c r="F19" s="174"/>
      <c r="G19" s="174"/>
      <c r="H19" s="174"/>
      <c r="I19" s="174"/>
      <c r="J19" s="175"/>
    </row>
    <row r="20" spans="1:10" ht="15.75" thickBot="1" x14ac:dyDescent="0.3">
      <c r="A20" s="185"/>
      <c r="B20" s="186"/>
      <c r="C20" s="186"/>
      <c r="D20" s="186"/>
      <c r="E20" s="186"/>
      <c r="F20" s="186"/>
      <c r="G20" s="186"/>
      <c r="H20" s="186"/>
      <c r="I20" s="186"/>
      <c r="J20" s="187"/>
    </row>
    <row r="21" spans="1:10" x14ac:dyDescent="0.25">
      <c r="A21" s="173" t="s">
        <v>4</v>
      </c>
      <c r="B21" s="174"/>
      <c r="C21" s="174"/>
      <c r="D21" s="174"/>
      <c r="E21" s="174"/>
      <c r="F21" s="174"/>
      <c r="G21" s="174"/>
      <c r="H21" s="174"/>
      <c r="I21" s="174"/>
      <c r="J21" s="175"/>
    </row>
    <row r="22" spans="1:10" ht="15.75" thickBot="1" x14ac:dyDescent="0.3">
      <c r="A22" s="185"/>
      <c r="B22" s="186"/>
      <c r="C22" s="186"/>
      <c r="D22" s="186"/>
      <c r="E22" s="186"/>
      <c r="F22" s="186"/>
      <c r="G22" s="186"/>
      <c r="H22" s="186"/>
      <c r="I22" s="186"/>
      <c r="J22" s="187"/>
    </row>
    <row r="23" spans="1:10" x14ac:dyDescent="0.25">
      <c r="A23" s="193" t="s">
        <v>5</v>
      </c>
      <c r="B23" s="194"/>
      <c r="C23" s="194"/>
      <c r="D23" s="195"/>
      <c r="E23" s="194" t="s">
        <v>6</v>
      </c>
      <c r="F23" s="194"/>
      <c r="G23" s="195"/>
      <c r="H23" s="25" t="s">
        <v>7</v>
      </c>
      <c r="I23" s="25" t="s">
        <v>8</v>
      </c>
      <c r="J23" s="25" t="s">
        <v>9</v>
      </c>
    </row>
    <row r="24" spans="1:10" ht="15.75" thickBot="1" x14ac:dyDescent="0.3">
      <c r="A24" s="185"/>
      <c r="B24" s="186"/>
      <c r="C24" s="186"/>
      <c r="D24" s="187"/>
      <c r="E24" s="186"/>
      <c r="F24" s="186"/>
      <c r="G24" s="187"/>
      <c r="H24" s="26"/>
      <c r="I24" s="26"/>
      <c r="J24" s="26"/>
    </row>
    <row r="25" spans="1:10" x14ac:dyDescent="0.25">
      <c r="A25" s="14" t="s">
        <v>14</v>
      </c>
      <c r="B25" s="27" t="s">
        <v>15</v>
      </c>
      <c r="C25" s="14" t="s">
        <v>17</v>
      </c>
      <c r="D25" s="15"/>
      <c r="E25" s="174"/>
      <c r="F25" s="174"/>
      <c r="G25" s="174"/>
      <c r="H25" s="174"/>
      <c r="I25" s="174"/>
      <c r="J25" s="175"/>
    </row>
    <row r="26" spans="1:10" ht="15.75" thickBot="1" x14ac:dyDescent="0.3">
      <c r="A26" s="28"/>
      <c r="B26" s="29"/>
      <c r="C26" s="185"/>
      <c r="D26" s="186"/>
      <c r="E26" s="186"/>
      <c r="F26" s="186"/>
      <c r="G26" s="186"/>
      <c r="H26" s="186"/>
      <c r="I26" s="186"/>
      <c r="J26" s="187"/>
    </row>
    <row r="27" spans="1:10" x14ac:dyDescent="0.25">
      <c r="A27" s="173" t="s">
        <v>34</v>
      </c>
      <c r="B27" s="174"/>
      <c r="C27" s="174"/>
      <c r="D27" s="175"/>
      <c r="E27" s="173" t="s">
        <v>35</v>
      </c>
      <c r="F27" s="174"/>
      <c r="G27" s="174"/>
      <c r="H27" s="174"/>
      <c r="I27" s="174"/>
      <c r="J27" s="175"/>
    </row>
    <row r="28" spans="1:10" x14ac:dyDescent="0.25">
      <c r="A28" s="188"/>
      <c r="B28" s="189"/>
      <c r="C28" s="189"/>
      <c r="D28" s="190"/>
      <c r="E28" s="188"/>
      <c r="F28" s="189"/>
      <c r="G28" s="189"/>
      <c r="H28" s="189"/>
      <c r="I28" s="189"/>
      <c r="J28" s="190"/>
    </row>
    <row r="29" spans="1:10" ht="15.75" thickBot="1" x14ac:dyDescent="0.3">
      <c r="A29" s="18" t="s">
        <v>12</v>
      </c>
      <c r="B29" s="191"/>
      <c r="C29" s="191"/>
      <c r="D29" s="192"/>
      <c r="E29" s="18" t="s">
        <v>13</v>
      </c>
      <c r="F29" s="186"/>
      <c r="G29" s="186"/>
      <c r="H29" s="186"/>
      <c r="I29" s="186"/>
      <c r="J29" s="187"/>
    </row>
    <row r="30" spans="1:10" ht="15.75" thickBot="1" x14ac:dyDescent="0.3">
      <c r="A30" s="30" t="s">
        <v>36</v>
      </c>
      <c r="B30" s="31"/>
      <c r="C30" s="178"/>
      <c r="D30" s="178"/>
      <c r="E30" s="178"/>
      <c r="F30" s="178"/>
      <c r="G30" s="178"/>
      <c r="H30" s="178"/>
      <c r="I30" s="178"/>
      <c r="J30" s="179"/>
    </row>
    <row r="31" spans="1:10" ht="15.75" thickBot="1" x14ac:dyDescent="0.3">
      <c r="A31" s="170" t="s">
        <v>37</v>
      </c>
      <c r="B31" s="171"/>
      <c r="C31" s="171"/>
      <c r="D31" s="178"/>
      <c r="E31" s="178"/>
      <c r="F31" s="178"/>
      <c r="G31" s="178"/>
      <c r="H31" s="178"/>
      <c r="I31" s="178"/>
      <c r="J31" s="179"/>
    </row>
    <row r="32" spans="1:10" ht="15.75" thickBot="1" x14ac:dyDescent="0.3">
      <c r="A32" s="170" t="s">
        <v>38</v>
      </c>
      <c r="B32" s="171"/>
      <c r="C32" s="171"/>
      <c r="D32" s="178"/>
      <c r="E32" s="178"/>
      <c r="F32" s="178"/>
      <c r="G32" s="178"/>
      <c r="H32" s="178"/>
      <c r="I32" s="178"/>
      <c r="J32" s="179"/>
    </row>
    <row r="33" spans="1:10" ht="47.25" customHeight="1" thickBot="1" x14ac:dyDescent="0.3">
      <c r="A33" s="176" t="s">
        <v>39</v>
      </c>
      <c r="B33" s="177"/>
      <c r="C33" s="177"/>
      <c r="D33" s="178"/>
      <c r="E33" s="178"/>
      <c r="F33" s="178"/>
      <c r="G33" s="178"/>
      <c r="H33" s="178"/>
      <c r="I33" s="178"/>
      <c r="J33" s="179"/>
    </row>
    <row r="34" spans="1:10" ht="72" customHeight="1" thickBot="1" x14ac:dyDescent="0.3">
      <c r="A34" s="176" t="s">
        <v>65</v>
      </c>
      <c r="B34" s="177"/>
      <c r="C34" s="177"/>
      <c r="D34" s="178"/>
      <c r="E34" s="178"/>
      <c r="F34" s="178"/>
      <c r="G34" s="178"/>
      <c r="H34" s="178"/>
      <c r="I34" s="178"/>
      <c r="J34" s="179"/>
    </row>
    <row r="35" spans="1:10" ht="51" customHeight="1" thickBot="1" x14ac:dyDescent="0.3">
      <c r="A35" s="176" t="s">
        <v>40</v>
      </c>
      <c r="B35" s="177"/>
      <c r="C35" s="177"/>
      <c r="D35" s="178"/>
      <c r="E35" s="178"/>
      <c r="F35" s="178"/>
      <c r="G35" s="178"/>
      <c r="H35" s="178"/>
      <c r="I35" s="178"/>
      <c r="J35" s="179"/>
    </row>
    <row r="36" spans="1:10" ht="46.5" customHeight="1" thickBot="1" x14ac:dyDescent="0.3">
      <c r="A36" s="176" t="s">
        <v>41</v>
      </c>
      <c r="B36" s="177"/>
      <c r="C36" s="177"/>
      <c r="D36" s="178"/>
      <c r="E36" s="178"/>
      <c r="F36" s="178"/>
      <c r="G36" s="178"/>
      <c r="H36" s="178"/>
      <c r="I36" s="178"/>
      <c r="J36" s="179"/>
    </row>
    <row r="37" spans="1:10" ht="33.6" customHeight="1" thickBot="1" x14ac:dyDescent="0.3">
      <c r="A37" s="176" t="s">
        <v>66</v>
      </c>
      <c r="B37" s="177"/>
      <c r="C37" s="177"/>
      <c r="D37" s="32"/>
      <c r="E37" s="32"/>
      <c r="F37" s="32"/>
      <c r="G37" s="32"/>
      <c r="H37" s="32"/>
      <c r="I37" s="32"/>
      <c r="J37" s="33"/>
    </row>
    <row r="38" spans="1:10" ht="45.6" customHeight="1" thickBot="1" x14ac:dyDescent="0.3">
      <c r="A38" s="176" t="s">
        <v>67</v>
      </c>
      <c r="B38" s="177"/>
      <c r="C38" s="177"/>
      <c r="D38" s="178"/>
      <c r="E38" s="178"/>
      <c r="F38" s="178"/>
      <c r="G38" s="178"/>
      <c r="H38" s="178"/>
      <c r="I38" s="178"/>
      <c r="J38" s="179"/>
    </row>
    <row r="39" spans="1:10" ht="48" customHeight="1" thickBot="1" x14ac:dyDescent="0.3">
      <c r="A39" s="176" t="s">
        <v>42</v>
      </c>
      <c r="B39" s="177"/>
      <c r="C39" s="177"/>
      <c r="D39" s="178"/>
      <c r="E39" s="178"/>
      <c r="F39" s="178"/>
      <c r="G39" s="178"/>
      <c r="H39" s="178"/>
      <c r="I39" s="178"/>
      <c r="J39" s="179"/>
    </row>
    <row r="40" spans="1:10" x14ac:dyDescent="0.25">
      <c r="A40" s="180" t="s">
        <v>43</v>
      </c>
      <c r="B40" s="181"/>
      <c r="C40" s="181"/>
      <c r="D40" s="181"/>
      <c r="E40" s="181"/>
      <c r="F40" s="34"/>
      <c r="G40" s="34" t="s">
        <v>44</v>
      </c>
      <c r="H40" s="153" t="s">
        <v>45</v>
      </c>
      <c r="I40" s="153"/>
      <c r="J40" s="154"/>
    </row>
    <row r="41" spans="1:10" x14ac:dyDescent="0.25">
      <c r="A41" s="182" t="s">
        <v>46</v>
      </c>
      <c r="B41" s="183"/>
      <c r="C41" s="183"/>
      <c r="D41" s="183"/>
      <c r="E41" s="183"/>
      <c r="F41" s="183"/>
      <c r="G41" s="183"/>
      <c r="H41" s="183"/>
      <c r="I41" s="183"/>
      <c r="J41" s="184"/>
    </row>
    <row r="42" spans="1:10" ht="15.75" thickBot="1" x14ac:dyDescent="0.3">
      <c r="A42" s="158"/>
      <c r="B42" s="159"/>
      <c r="C42" s="159"/>
      <c r="D42" s="159"/>
      <c r="E42" s="159"/>
      <c r="F42" s="159"/>
      <c r="G42" s="159"/>
      <c r="H42" s="159"/>
      <c r="I42" s="159"/>
      <c r="J42" s="160"/>
    </row>
    <row r="43" spans="1:10" x14ac:dyDescent="0.25">
      <c r="A43" s="14" t="s">
        <v>47</v>
      </c>
      <c r="B43" s="15"/>
      <c r="C43" s="15"/>
      <c r="D43" s="15"/>
      <c r="E43" s="15"/>
      <c r="F43" s="34"/>
      <c r="G43" s="34" t="s">
        <v>44</v>
      </c>
      <c r="H43" s="153" t="s">
        <v>45</v>
      </c>
      <c r="I43" s="153"/>
      <c r="J43" s="154"/>
    </row>
    <row r="44" spans="1:10" x14ac:dyDescent="0.25">
      <c r="A44" s="155" t="s">
        <v>48</v>
      </c>
      <c r="B44" s="156"/>
      <c r="C44" s="156"/>
      <c r="D44" s="156"/>
      <c r="E44" s="156"/>
      <c r="F44" s="156"/>
      <c r="G44" s="156"/>
      <c r="H44" s="156"/>
      <c r="I44" s="156"/>
      <c r="J44" s="157"/>
    </row>
    <row r="45" spans="1:10" ht="15.75" thickBot="1" x14ac:dyDescent="0.3">
      <c r="A45" s="158"/>
      <c r="B45" s="159"/>
      <c r="C45" s="159"/>
      <c r="D45" s="159"/>
      <c r="E45" s="159"/>
      <c r="F45" s="159"/>
      <c r="G45" s="159"/>
      <c r="H45" s="159"/>
      <c r="I45" s="159"/>
      <c r="J45" s="160"/>
    </row>
    <row r="46" spans="1:10" ht="15.75" thickBot="1" x14ac:dyDescent="0.3">
      <c r="A46" s="35"/>
      <c r="B46" s="36"/>
      <c r="C46" s="36"/>
      <c r="D46" s="36"/>
      <c r="E46" s="36"/>
      <c r="F46" s="36"/>
      <c r="G46" s="36"/>
      <c r="H46" s="36"/>
      <c r="I46" s="36"/>
      <c r="J46" s="37"/>
    </row>
    <row r="47" spans="1:10" ht="15.75" thickBot="1" x14ac:dyDescent="0.3">
      <c r="A47" s="161" t="s">
        <v>49</v>
      </c>
      <c r="B47" s="162"/>
      <c r="C47" s="162"/>
      <c r="D47" s="162"/>
      <c r="E47" s="162"/>
      <c r="F47" s="162"/>
      <c r="G47" s="162"/>
      <c r="H47" s="162"/>
      <c r="I47" s="162"/>
      <c r="J47" s="163"/>
    </row>
    <row r="48" spans="1:10" ht="15.75" thickBot="1" x14ac:dyDescent="0.3">
      <c r="A48" s="38" t="s">
        <v>61</v>
      </c>
      <c r="B48" s="39"/>
      <c r="C48" s="39"/>
      <c r="D48" s="39"/>
      <c r="E48" s="46"/>
      <c r="F48" s="40"/>
      <c r="G48" s="40"/>
      <c r="H48" s="39"/>
      <c r="I48" s="40" t="s">
        <v>50</v>
      </c>
      <c r="J48" s="41" t="s">
        <v>51</v>
      </c>
    </row>
    <row r="49" spans="1:10" x14ac:dyDescent="0.25">
      <c r="A49" s="164" t="s">
        <v>52</v>
      </c>
      <c r="B49" s="165"/>
      <c r="C49" s="165"/>
      <c r="D49" s="165"/>
      <c r="E49" s="165"/>
      <c r="F49" s="165"/>
      <c r="G49" s="165"/>
      <c r="H49" s="165"/>
      <c r="I49" s="165"/>
      <c r="J49" s="166"/>
    </row>
    <row r="50" spans="1:10" ht="15.75" thickBot="1" x14ac:dyDescent="0.3">
      <c r="A50" s="167"/>
      <c r="B50" s="168"/>
      <c r="C50" s="168"/>
      <c r="D50" s="168"/>
      <c r="E50" s="168"/>
      <c r="F50" s="168"/>
      <c r="G50" s="168"/>
      <c r="H50" s="168"/>
      <c r="I50" s="168"/>
      <c r="J50" s="169"/>
    </row>
    <row r="51" spans="1:10" ht="15.75" thickBot="1" x14ac:dyDescent="0.3">
      <c r="A51" s="42" t="s">
        <v>53</v>
      </c>
      <c r="B51" s="43"/>
      <c r="C51" s="43"/>
      <c r="D51" s="43"/>
      <c r="E51" s="43"/>
      <c r="F51" s="43"/>
      <c r="G51" s="43"/>
      <c r="H51" s="44"/>
      <c r="I51" s="40" t="s">
        <v>44</v>
      </c>
      <c r="J51" s="41" t="s">
        <v>45</v>
      </c>
    </row>
    <row r="52" spans="1:10" ht="15.75" thickBot="1" x14ac:dyDescent="0.3">
      <c r="A52" s="170" t="s">
        <v>54</v>
      </c>
      <c r="B52" s="171"/>
      <c r="C52" s="171"/>
      <c r="D52" s="171"/>
      <c r="E52" s="171"/>
      <c r="F52" s="171"/>
      <c r="G52" s="171"/>
      <c r="H52" s="171"/>
      <c r="I52" s="171"/>
      <c r="J52" s="172"/>
    </row>
    <row r="53" spans="1:10" x14ac:dyDescent="0.25">
      <c r="A53" s="173" t="s">
        <v>55</v>
      </c>
      <c r="B53" s="174"/>
      <c r="C53" s="174"/>
      <c r="D53" s="175"/>
      <c r="E53" s="173" t="s">
        <v>56</v>
      </c>
      <c r="F53" s="174"/>
      <c r="G53" s="174"/>
      <c r="H53" s="174"/>
      <c r="I53" s="174"/>
      <c r="J53" s="175"/>
    </row>
    <row r="54" spans="1:10" x14ac:dyDescent="0.25">
      <c r="A54" s="164" t="s">
        <v>57</v>
      </c>
      <c r="B54" s="165"/>
      <c r="C54" s="165"/>
      <c r="D54" s="166"/>
      <c r="E54" s="164"/>
      <c r="F54" s="165"/>
      <c r="G54" s="165"/>
      <c r="H54" s="165"/>
      <c r="I54" s="165"/>
      <c r="J54" s="166"/>
    </row>
    <row r="55" spans="1:10" ht="15.75" thickBot="1" x14ac:dyDescent="0.3">
      <c r="A55" s="45" t="s">
        <v>12</v>
      </c>
      <c r="B55" s="149"/>
      <c r="C55" s="149"/>
      <c r="D55" s="150"/>
      <c r="E55" s="45" t="s">
        <v>13</v>
      </c>
      <c r="F55" s="151"/>
      <c r="G55" s="151"/>
      <c r="H55" s="151"/>
      <c r="I55" s="151"/>
      <c r="J55" s="152"/>
    </row>
  </sheetData>
  <mergeCells count="76">
    <mergeCell ref="A9:J9"/>
    <mergeCell ref="A1:J1"/>
    <mergeCell ref="A2:B2"/>
    <mergeCell ref="C2:J2"/>
    <mergeCell ref="A3:B3"/>
    <mergeCell ref="C3:E3"/>
    <mergeCell ref="F3:J3"/>
    <mergeCell ref="A4:J4"/>
    <mergeCell ref="A5:J5"/>
    <mergeCell ref="A6:J6"/>
    <mergeCell ref="A7:J7"/>
    <mergeCell ref="A8:J8"/>
    <mergeCell ref="A18:J18"/>
    <mergeCell ref="D10:J10"/>
    <mergeCell ref="A11:D11"/>
    <mergeCell ref="E11:G11"/>
    <mergeCell ref="A12:D12"/>
    <mergeCell ref="E12:G12"/>
    <mergeCell ref="A13:D13"/>
    <mergeCell ref="E13:J13"/>
    <mergeCell ref="A14:D14"/>
    <mergeCell ref="E14:J14"/>
    <mergeCell ref="B15:D15"/>
    <mergeCell ref="F15:J15"/>
    <mergeCell ref="A17:J17"/>
    <mergeCell ref="A19:J19"/>
    <mergeCell ref="A20:J20"/>
    <mergeCell ref="A21:J21"/>
    <mergeCell ref="A22:J22"/>
    <mergeCell ref="A23:D23"/>
    <mergeCell ref="E23:G23"/>
    <mergeCell ref="A31:C31"/>
    <mergeCell ref="D31:J31"/>
    <mergeCell ref="A24:D24"/>
    <mergeCell ref="E24:G24"/>
    <mergeCell ref="E25:J25"/>
    <mergeCell ref="C26:J26"/>
    <mergeCell ref="A27:D27"/>
    <mergeCell ref="E27:J27"/>
    <mergeCell ref="A28:D28"/>
    <mergeCell ref="E28:J28"/>
    <mergeCell ref="B29:D29"/>
    <mergeCell ref="F29:J29"/>
    <mergeCell ref="C30:J30"/>
    <mergeCell ref="A32:C32"/>
    <mergeCell ref="D32:J32"/>
    <mergeCell ref="A33:C33"/>
    <mergeCell ref="D33:J33"/>
    <mergeCell ref="A34:C34"/>
    <mergeCell ref="D34:J34"/>
    <mergeCell ref="A42:J42"/>
    <mergeCell ref="A35:C35"/>
    <mergeCell ref="D35:J35"/>
    <mergeCell ref="A36:C36"/>
    <mergeCell ref="D36:J36"/>
    <mergeCell ref="A37:C37"/>
    <mergeCell ref="A38:C38"/>
    <mergeCell ref="D38:J38"/>
    <mergeCell ref="A39:C39"/>
    <mergeCell ref="D39:J39"/>
    <mergeCell ref="A40:E40"/>
    <mergeCell ref="H40:J40"/>
    <mergeCell ref="A41:J41"/>
    <mergeCell ref="B55:D55"/>
    <mergeCell ref="F55:J55"/>
    <mergeCell ref="H43:J43"/>
    <mergeCell ref="A44:J44"/>
    <mergeCell ref="A45:J45"/>
    <mergeCell ref="A47:J47"/>
    <mergeCell ref="A49:J49"/>
    <mergeCell ref="A50:J50"/>
    <mergeCell ref="A52:J52"/>
    <mergeCell ref="A53:D53"/>
    <mergeCell ref="E53:J53"/>
    <mergeCell ref="A54:D54"/>
    <mergeCell ref="E54:J54"/>
  </mergeCells>
  <hyperlinks>
    <hyperlink ref="A6" r:id="rId1" display="mailto:christopher" xr:uid="{DA0404BB-C22E-4473-98A7-B9536E40A87B}"/>
  </hyperlinks>
  <pageMargins left="0.7" right="0.7" top="0.75" bottom="0.75" header="0.3" footer="0.3"/>
  <pageSetup scale="84"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5</xdr:col>
                    <xdr:colOff>428625</xdr:colOff>
                    <xdr:row>39</xdr:row>
                    <xdr:rowOff>0</xdr:rowOff>
                  </from>
                  <to>
                    <xdr:col>7</xdr:col>
                    <xdr:colOff>19050</xdr:colOff>
                    <xdr:row>40</xdr:row>
                    <xdr:rowOff>19050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6</xdr:col>
                    <xdr:colOff>428625</xdr:colOff>
                    <xdr:row>39</xdr:row>
                    <xdr:rowOff>0</xdr:rowOff>
                  </from>
                  <to>
                    <xdr:col>8</xdr:col>
                    <xdr:colOff>19050</xdr:colOff>
                    <xdr:row>40</xdr:row>
                    <xdr:rowOff>19050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5</xdr:col>
                    <xdr:colOff>438150</xdr:colOff>
                    <xdr:row>42</xdr:row>
                    <xdr:rowOff>0</xdr:rowOff>
                  </from>
                  <to>
                    <xdr:col>7</xdr:col>
                    <xdr:colOff>28575</xdr:colOff>
                    <xdr:row>43</xdr:row>
                    <xdr:rowOff>19050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6</xdr:col>
                    <xdr:colOff>438150</xdr:colOff>
                    <xdr:row>42</xdr:row>
                    <xdr:rowOff>0</xdr:rowOff>
                  </from>
                  <to>
                    <xdr:col>8</xdr:col>
                    <xdr:colOff>28575</xdr:colOff>
                    <xdr:row>43</xdr:row>
                    <xdr:rowOff>19050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7</xdr:col>
                    <xdr:colOff>419100</xdr:colOff>
                    <xdr:row>47</xdr:row>
                    <xdr:rowOff>0</xdr:rowOff>
                  </from>
                  <to>
                    <xdr:col>9</xdr:col>
                    <xdr:colOff>9525</xdr:colOff>
                    <xdr:row>48</xdr:row>
                    <xdr:rowOff>9525</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409575</xdr:colOff>
                    <xdr:row>47</xdr:row>
                    <xdr:rowOff>0</xdr:rowOff>
                  </from>
                  <to>
                    <xdr:col>10</xdr:col>
                    <xdr:colOff>0</xdr:colOff>
                    <xdr:row>48</xdr:row>
                    <xdr:rowOff>9525</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7</xdr:col>
                    <xdr:colOff>419100</xdr:colOff>
                    <xdr:row>50</xdr:row>
                    <xdr:rowOff>0</xdr:rowOff>
                  </from>
                  <to>
                    <xdr:col>9</xdr:col>
                    <xdr:colOff>9525</xdr:colOff>
                    <xdr:row>51</xdr:row>
                    <xdr:rowOff>9525</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8</xdr:col>
                    <xdr:colOff>409575</xdr:colOff>
                    <xdr:row>50</xdr:row>
                    <xdr:rowOff>0</xdr:rowOff>
                  </from>
                  <to>
                    <xdr:col>10</xdr:col>
                    <xdr:colOff>0</xdr:colOff>
                    <xdr:row>51</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0D1EF-E174-4F05-BAE2-2727A5BBC307}">
  <sheetPr>
    <pageSetUpPr fitToPage="1"/>
  </sheetPr>
  <dimension ref="A1:L138"/>
  <sheetViews>
    <sheetView zoomScale="115" zoomScaleNormal="115" workbookViewId="0">
      <selection activeCell="A4" sqref="A4:E4"/>
    </sheetView>
  </sheetViews>
  <sheetFormatPr defaultRowHeight="15" x14ac:dyDescent="0.25"/>
  <cols>
    <col min="1" max="1" width="57.140625" customWidth="1"/>
    <col min="2" max="2" width="62.7109375" customWidth="1"/>
    <col min="3" max="4" width="15.28515625" customWidth="1"/>
    <col min="5" max="5" width="28.7109375" style="58" customWidth="1"/>
    <col min="7" max="7" width="13.140625" bestFit="1" customWidth="1"/>
    <col min="8" max="8" width="10.5703125" bestFit="1" customWidth="1"/>
  </cols>
  <sheetData>
    <row r="1" spans="1:12" ht="24" thickBot="1" x14ac:dyDescent="0.3">
      <c r="A1" s="252" t="s">
        <v>63</v>
      </c>
      <c r="B1" s="253"/>
      <c r="C1" s="253"/>
      <c r="D1" s="253"/>
      <c r="E1" s="254"/>
    </row>
    <row r="2" spans="1:12" ht="16.5" thickBot="1" x14ac:dyDescent="0.3">
      <c r="A2" s="94" t="s">
        <v>3</v>
      </c>
      <c r="B2" s="257"/>
      <c r="C2" s="257"/>
      <c r="D2" s="257"/>
      <c r="E2" s="258"/>
      <c r="F2" s="12"/>
      <c r="G2" s="12"/>
    </row>
    <row r="3" spans="1:12" ht="16.5" thickBot="1" x14ac:dyDescent="0.3">
      <c r="A3" s="120" t="s">
        <v>89</v>
      </c>
      <c r="B3" s="121"/>
      <c r="C3" s="121"/>
      <c r="D3" s="121"/>
      <c r="E3" s="122"/>
    </row>
    <row r="4" spans="1:12" ht="274.5" customHeight="1" thickBot="1" x14ac:dyDescent="0.3">
      <c r="A4" s="109" t="s">
        <v>105</v>
      </c>
      <c r="B4" s="110"/>
      <c r="C4" s="110"/>
      <c r="D4" s="110"/>
      <c r="E4" s="111"/>
    </row>
    <row r="5" spans="1:12" ht="43.5" customHeight="1" thickBot="1" x14ac:dyDescent="0.3">
      <c r="A5" s="92" t="s">
        <v>102</v>
      </c>
      <c r="B5" s="249" t="s">
        <v>92</v>
      </c>
      <c r="C5" s="250"/>
      <c r="D5" s="250"/>
      <c r="E5" s="251"/>
    </row>
    <row r="6" spans="1:12" ht="16.5" thickBot="1" x14ac:dyDescent="0.3">
      <c r="A6" s="239" t="s">
        <v>97</v>
      </c>
      <c r="B6" s="240"/>
      <c r="C6" s="240"/>
      <c r="D6" s="240"/>
      <c r="E6" s="241"/>
    </row>
    <row r="7" spans="1:12" ht="15.75" customHeight="1" x14ac:dyDescent="0.25">
      <c r="A7" s="232" t="s">
        <v>68</v>
      </c>
      <c r="B7" s="76" t="s">
        <v>69</v>
      </c>
      <c r="C7" s="59" t="s">
        <v>70</v>
      </c>
      <c r="D7" s="59" t="s">
        <v>83</v>
      </c>
      <c r="E7" s="84" t="s">
        <v>71</v>
      </c>
    </row>
    <row r="8" spans="1:12" ht="15" customHeight="1" thickBot="1" x14ac:dyDescent="0.3">
      <c r="A8" s="233"/>
      <c r="B8" s="77">
        <v>500</v>
      </c>
      <c r="C8" s="47">
        <v>0</v>
      </c>
      <c r="D8" s="48">
        <v>84</v>
      </c>
      <c r="E8" s="85">
        <f>B8*C8*D8</f>
        <v>0</v>
      </c>
      <c r="G8" s="49"/>
      <c r="H8" s="49"/>
      <c r="I8" s="49"/>
      <c r="J8" s="49"/>
      <c r="K8" s="49"/>
      <c r="L8" s="49"/>
    </row>
    <row r="9" spans="1:12" ht="15.6" customHeight="1" x14ac:dyDescent="0.25">
      <c r="A9" s="232" t="s">
        <v>72</v>
      </c>
      <c r="B9" s="76" t="s">
        <v>69</v>
      </c>
      <c r="C9" s="59" t="s">
        <v>70</v>
      </c>
      <c r="D9" s="59" t="s">
        <v>83</v>
      </c>
      <c r="E9" s="84" t="s">
        <v>71</v>
      </c>
      <c r="G9" s="53"/>
      <c r="H9" s="49"/>
      <c r="I9" s="54"/>
      <c r="J9" s="49"/>
      <c r="K9" s="49"/>
      <c r="L9" s="49"/>
    </row>
    <row r="10" spans="1:12" ht="14.45" customHeight="1" thickBot="1" x14ac:dyDescent="0.3">
      <c r="A10" s="233"/>
      <c r="B10" s="77">
        <v>15000</v>
      </c>
      <c r="C10" s="47">
        <v>0</v>
      </c>
      <c r="D10" s="48">
        <v>84</v>
      </c>
      <c r="E10" s="85">
        <f>B10*C10*D10</f>
        <v>0</v>
      </c>
      <c r="G10" s="53"/>
      <c r="H10" s="51"/>
      <c r="I10" s="55"/>
      <c r="J10" s="49"/>
      <c r="K10" s="49"/>
      <c r="L10" s="49"/>
    </row>
    <row r="11" spans="1:12" ht="15.6" customHeight="1" x14ac:dyDescent="0.25">
      <c r="A11" s="232" t="s">
        <v>73</v>
      </c>
      <c r="B11" s="76" t="s">
        <v>69</v>
      </c>
      <c r="C11" s="59" t="s">
        <v>70</v>
      </c>
      <c r="D11" s="59" t="s">
        <v>83</v>
      </c>
      <c r="E11" s="84" t="s">
        <v>71</v>
      </c>
      <c r="G11" s="53"/>
      <c r="H11" s="49"/>
      <c r="I11" s="49"/>
      <c r="J11" s="49"/>
      <c r="K11" s="49"/>
      <c r="L11" s="49"/>
    </row>
    <row r="12" spans="1:12" ht="14.45" customHeight="1" thickBot="1" x14ac:dyDescent="0.3">
      <c r="A12" s="233"/>
      <c r="B12" s="77">
        <v>700000</v>
      </c>
      <c r="C12" s="47">
        <v>0</v>
      </c>
      <c r="D12" s="48">
        <v>84</v>
      </c>
      <c r="E12" s="85">
        <f>B12*C12*D12</f>
        <v>0</v>
      </c>
      <c r="G12" s="49"/>
      <c r="H12" s="52"/>
      <c r="I12" s="49"/>
      <c r="J12" s="49"/>
      <c r="K12" s="49"/>
      <c r="L12" s="49"/>
    </row>
    <row r="13" spans="1:12" ht="15.6" customHeight="1" x14ac:dyDescent="0.25">
      <c r="A13" s="232" t="s">
        <v>74</v>
      </c>
      <c r="B13" s="76" t="s">
        <v>69</v>
      </c>
      <c r="C13" s="59" t="s">
        <v>70</v>
      </c>
      <c r="D13" s="59" t="s">
        <v>83</v>
      </c>
      <c r="E13" s="84" t="s">
        <v>71</v>
      </c>
      <c r="G13" s="49"/>
      <c r="H13" s="51"/>
      <c r="I13" s="55"/>
      <c r="J13" s="49"/>
      <c r="K13" s="49"/>
      <c r="L13" s="49"/>
    </row>
    <row r="14" spans="1:12" ht="14.45" customHeight="1" thickBot="1" x14ac:dyDescent="0.3">
      <c r="A14" s="233"/>
      <c r="B14" s="77">
        <v>500</v>
      </c>
      <c r="C14" s="47">
        <v>0</v>
      </c>
      <c r="D14" s="48">
        <v>84</v>
      </c>
      <c r="E14" s="85">
        <f>B14*C14*D14</f>
        <v>0</v>
      </c>
      <c r="G14" s="49"/>
      <c r="H14" s="49"/>
      <c r="I14" s="55"/>
      <c r="J14" s="49"/>
      <c r="K14" s="49"/>
      <c r="L14" s="49"/>
    </row>
    <row r="15" spans="1:12" ht="15.75" customHeight="1" x14ac:dyDescent="0.25">
      <c r="A15" s="232" t="s">
        <v>75</v>
      </c>
      <c r="B15" s="76" t="s">
        <v>69</v>
      </c>
      <c r="C15" s="59" t="s">
        <v>70</v>
      </c>
      <c r="D15" s="59" t="s">
        <v>83</v>
      </c>
      <c r="E15" s="84" t="s">
        <v>71</v>
      </c>
      <c r="G15" s="49"/>
      <c r="H15" s="50"/>
      <c r="I15" s="49"/>
      <c r="J15" s="49"/>
      <c r="K15" s="49"/>
      <c r="L15" s="49"/>
    </row>
    <row r="16" spans="1:12" ht="15" customHeight="1" thickBot="1" x14ac:dyDescent="0.3">
      <c r="A16" s="233"/>
      <c r="B16" s="77">
        <v>1000</v>
      </c>
      <c r="C16" s="47">
        <v>0</v>
      </c>
      <c r="D16" s="48">
        <v>84</v>
      </c>
      <c r="E16" s="85">
        <f>B16*C16*D16</f>
        <v>0</v>
      </c>
      <c r="G16" s="49"/>
      <c r="H16" s="50"/>
      <c r="I16" s="49"/>
      <c r="J16" s="49"/>
      <c r="K16" s="49"/>
      <c r="L16" s="49"/>
    </row>
    <row r="17" spans="1:9" ht="15.6" customHeight="1" x14ac:dyDescent="0.25">
      <c r="A17" s="232" t="s">
        <v>76</v>
      </c>
      <c r="B17" s="76" t="s">
        <v>69</v>
      </c>
      <c r="C17" s="59" t="s">
        <v>70</v>
      </c>
      <c r="D17" s="59" t="s">
        <v>83</v>
      </c>
      <c r="E17" s="84" t="s">
        <v>71</v>
      </c>
      <c r="H17" s="49"/>
      <c r="I17" s="49"/>
    </row>
    <row r="18" spans="1:9" ht="14.45" customHeight="1" thickBot="1" x14ac:dyDescent="0.3">
      <c r="A18" s="233"/>
      <c r="B18" s="77">
        <v>180000</v>
      </c>
      <c r="C18" s="47">
        <v>0</v>
      </c>
      <c r="D18" s="48">
        <v>84</v>
      </c>
      <c r="E18" s="85">
        <f>B18*C18*D18</f>
        <v>0</v>
      </c>
      <c r="H18" s="49"/>
      <c r="I18" s="49"/>
    </row>
    <row r="19" spans="1:9" ht="14.45" customHeight="1" thickBot="1" x14ac:dyDescent="0.3">
      <c r="A19" s="259" t="s">
        <v>91</v>
      </c>
      <c r="B19" s="260"/>
      <c r="C19" s="260"/>
      <c r="D19" s="261"/>
      <c r="E19" s="89">
        <f>E8+E10+E12+E14+E16+E18</f>
        <v>0</v>
      </c>
      <c r="G19" s="56"/>
      <c r="H19" s="49"/>
      <c r="I19" s="49"/>
    </row>
    <row r="20" spans="1:9" ht="14.45" customHeight="1" thickBot="1" x14ac:dyDescent="0.3">
      <c r="A20" s="262"/>
      <c r="B20" s="262"/>
      <c r="C20" s="262"/>
      <c r="D20" s="262"/>
      <c r="E20" s="262"/>
      <c r="G20" s="56"/>
      <c r="H20" s="49"/>
      <c r="I20" s="49"/>
    </row>
    <row r="21" spans="1:9" ht="41.25" customHeight="1" thickBot="1" x14ac:dyDescent="0.3">
      <c r="A21" s="96" t="s">
        <v>103</v>
      </c>
      <c r="B21" s="249" t="s">
        <v>98</v>
      </c>
      <c r="C21" s="250"/>
      <c r="D21" s="250"/>
      <c r="E21" s="251"/>
    </row>
    <row r="22" spans="1:9" ht="14.45" customHeight="1" thickBot="1" x14ac:dyDescent="0.3">
      <c r="A22" s="239" t="s">
        <v>93</v>
      </c>
      <c r="B22" s="240"/>
      <c r="C22" s="240"/>
      <c r="D22" s="240"/>
      <c r="E22" s="241"/>
    </row>
    <row r="23" spans="1:9" ht="14.45" customHeight="1" x14ac:dyDescent="0.25">
      <c r="A23" s="232" t="s">
        <v>68</v>
      </c>
      <c r="B23" s="76" t="s">
        <v>69</v>
      </c>
      <c r="C23" s="59" t="s">
        <v>70</v>
      </c>
      <c r="D23" s="59" t="s">
        <v>83</v>
      </c>
      <c r="E23" s="84" t="s">
        <v>71</v>
      </c>
    </row>
    <row r="24" spans="1:9" ht="14.45" customHeight="1" thickBot="1" x14ac:dyDescent="0.3">
      <c r="A24" s="233"/>
      <c r="B24" s="77">
        <v>100</v>
      </c>
      <c r="C24" s="47">
        <v>0</v>
      </c>
      <c r="D24" s="48">
        <v>72</v>
      </c>
      <c r="E24" s="85">
        <f>B24*C24*D24</f>
        <v>0</v>
      </c>
    </row>
    <row r="25" spans="1:9" ht="14.45" customHeight="1" x14ac:dyDescent="0.25">
      <c r="A25" s="232" t="s">
        <v>72</v>
      </c>
      <c r="B25" s="76" t="s">
        <v>69</v>
      </c>
      <c r="C25" s="59" t="s">
        <v>70</v>
      </c>
      <c r="D25" s="59" t="s">
        <v>83</v>
      </c>
      <c r="E25" s="84" t="s">
        <v>71</v>
      </c>
    </row>
    <row r="26" spans="1:9" ht="15.75" thickBot="1" x14ac:dyDescent="0.3">
      <c r="A26" s="233"/>
      <c r="B26" s="77">
        <v>7500</v>
      </c>
      <c r="C26" s="47">
        <v>0</v>
      </c>
      <c r="D26" s="48">
        <v>72</v>
      </c>
      <c r="E26" s="85">
        <f>B26*C26*D26</f>
        <v>0</v>
      </c>
    </row>
    <row r="27" spans="1:9" x14ac:dyDescent="0.25">
      <c r="A27" s="232" t="s">
        <v>73</v>
      </c>
      <c r="B27" s="76" t="s">
        <v>69</v>
      </c>
      <c r="C27" s="59" t="s">
        <v>70</v>
      </c>
      <c r="D27" s="59" t="s">
        <v>83</v>
      </c>
      <c r="E27" s="84" t="s">
        <v>71</v>
      </c>
    </row>
    <row r="28" spans="1:9" ht="15.75" thickBot="1" x14ac:dyDescent="0.3">
      <c r="A28" s="233"/>
      <c r="B28" s="77">
        <v>14000</v>
      </c>
      <c r="C28" s="47">
        <v>0</v>
      </c>
      <c r="D28" s="48">
        <v>72</v>
      </c>
      <c r="E28" s="85">
        <f>B28*C28*D28</f>
        <v>0</v>
      </c>
    </row>
    <row r="29" spans="1:9" ht="15.75" x14ac:dyDescent="0.25">
      <c r="A29" s="232" t="s">
        <v>74</v>
      </c>
      <c r="B29" s="76" t="s">
        <v>69</v>
      </c>
      <c r="C29" s="59" t="s">
        <v>70</v>
      </c>
      <c r="D29" s="59" t="s">
        <v>83</v>
      </c>
      <c r="E29" s="84" t="s">
        <v>71</v>
      </c>
      <c r="G29" s="57"/>
    </row>
    <row r="30" spans="1:9" ht="15.75" thickBot="1" x14ac:dyDescent="0.3">
      <c r="A30" s="233"/>
      <c r="B30" s="77">
        <v>100</v>
      </c>
      <c r="C30" s="47">
        <v>0</v>
      </c>
      <c r="D30" s="48">
        <v>72</v>
      </c>
      <c r="E30" s="85">
        <f>B30*C30*D30</f>
        <v>0</v>
      </c>
      <c r="G30" s="78"/>
      <c r="H30" s="78"/>
    </row>
    <row r="31" spans="1:9" x14ac:dyDescent="0.25">
      <c r="A31" s="232" t="s">
        <v>75</v>
      </c>
      <c r="B31" s="76" t="s">
        <v>69</v>
      </c>
      <c r="C31" s="59" t="s">
        <v>70</v>
      </c>
      <c r="D31" s="59" t="s">
        <v>83</v>
      </c>
      <c r="E31" s="84" t="s">
        <v>71</v>
      </c>
      <c r="G31" s="78"/>
      <c r="H31" s="78"/>
    </row>
    <row r="32" spans="1:9" ht="15.75" thickBot="1" x14ac:dyDescent="0.3">
      <c r="A32" s="233"/>
      <c r="B32" s="77">
        <v>500</v>
      </c>
      <c r="C32" s="47">
        <v>0</v>
      </c>
      <c r="D32" s="48">
        <v>72</v>
      </c>
      <c r="E32" s="85">
        <f>B32*C32*D32</f>
        <v>0</v>
      </c>
      <c r="G32" s="78"/>
      <c r="H32" s="78"/>
    </row>
    <row r="33" spans="1:8" x14ac:dyDescent="0.25">
      <c r="A33" s="232" t="s">
        <v>76</v>
      </c>
      <c r="B33" s="76" t="s">
        <v>69</v>
      </c>
      <c r="C33" s="59" t="s">
        <v>70</v>
      </c>
      <c r="D33" s="59" t="s">
        <v>83</v>
      </c>
      <c r="E33" s="84" t="s">
        <v>71</v>
      </c>
      <c r="G33" s="78"/>
      <c r="H33" s="78"/>
    </row>
    <row r="34" spans="1:8" ht="15.75" thickBot="1" x14ac:dyDescent="0.3">
      <c r="A34" s="233"/>
      <c r="B34" s="77">
        <v>3600</v>
      </c>
      <c r="C34" s="47">
        <v>0</v>
      </c>
      <c r="D34" s="48">
        <v>72</v>
      </c>
      <c r="E34" s="85">
        <f>B34*C34*D34</f>
        <v>0</v>
      </c>
      <c r="G34" s="78"/>
      <c r="H34" s="78"/>
    </row>
    <row r="35" spans="1:8" ht="16.5" thickBot="1" x14ac:dyDescent="0.3">
      <c r="A35" s="73"/>
      <c r="B35" s="74"/>
      <c r="C35" s="74"/>
      <c r="D35" s="75" t="s">
        <v>91</v>
      </c>
      <c r="E35" s="86">
        <f>E24+E26+E28+E30+E32+E34</f>
        <v>0</v>
      </c>
      <c r="G35" s="78"/>
      <c r="H35" s="78"/>
    </row>
    <row r="36" spans="1:8" ht="16.5" thickBot="1" x14ac:dyDescent="0.3">
      <c r="A36" s="239" t="s">
        <v>94</v>
      </c>
      <c r="B36" s="240"/>
      <c r="C36" s="240"/>
      <c r="D36" s="240"/>
      <c r="E36" s="241"/>
      <c r="G36" s="78"/>
      <c r="H36" s="78"/>
    </row>
    <row r="37" spans="1:8" ht="15.75" x14ac:dyDescent="0.25">
      <c r="A37" s="60" t="s">
        <v>68</v>
      </c>
      <c r="B37" s="76" t="s">
        <v>69</v>
      </c>
      <c r="C37" s="59" t="s">
        <v>70</v>
      </c>
      <c r="D37" s="59" t="s">
        <v>83</v>
      </c>
      <c r="E37" s="84" t="s">
        <v>71</v>
      </c>
      <c r="G37" s="78"/>
      <c r="H37" s="78"/>
    </row>
    <row r="38" spans="1:8" ht="16.5" thickBot="1" x14ac:dyDescent="0.3">
      <c r="A38" s="61"/>
      <c r="B38" s="77">
        <v>100</v>
      </c>
      <c r="C38" s="47">
        <v>0</v>
      </c>
      <c r="D38" s="48">
        <v>60</v>
      </c>
      <c r="E38" s="85">
        <f>B38*C38*D38</f>
        <v>0</v>
      </c>
      <c r="G38" s="78"/>
      <c r="H38" s="78"/>
    </row>
    <row r="39" spans="1:8" ht="15.75" x14ac:dyDescent="0.25">
      <c r="A39" s="60" t="s">
        <v>72</v>
      </c>
      <c r="B39" s="76" t="s">
        <v>69</v>
      </c>
      <c r="C39" s="59" t="s">
        <v>70</v>
      </c>
      <c r="D39" s="59" t="s">
        <v>83</v>
      </c>
      <c r="E39" s="84" t="s">
        <v>71</v>
      </c>
      <c r="G39" s="78"/>
      <c r="H39" s="78"/>
    </row>
    <row r="40" spans="1:8" ht="16.5" thickBot="1" x14ac:dyDescent="0.3">
      <c r="A40" s="61"/>
      <c r="B40" s="77">
        <v>7500</v>
      </c>
      <c r="C40" s="47">
        <v>0</v>
      </c>
      <c r="D40" s="48">
        <v>60</v>
      </c>
      <c r="E40" s="85">
        <f>B40*C40*D40</f>
        <v>0</v>
      </c>
      <c r="G40" s="78"/>
      <c r="H40" s="78"/>
    </row>
    <row r="41" spans="1:8" ht="15.75" x14ac:dyDescent="0.25">
      <c r="A41" s="60" t="s">
        <v>73</v>
      </c>
      <c r="B41" s="76" t="s">
        <v>69</v>
      </c>
      <c r="C41" s="59" t="s">
        <v>70</v>
      </c>
      <c r="D41" s="59" t="s">
        <v>83</v>
      </c>
      <c r="E41" s="84" t="s">
        <v>71</v>
      </c>
    </row>
    <row r="42" spans="1:8" ht="16.5" thickBot="1" x14ac:dyDescent="0.3">
      <c r="A42" s="61"/>
      <c r="B42" s="77">
        <v>14000</v>
      </c>
      <c r="C42" s="47">
        <v>0</v>
      </c>
      <c r="D42" s="48">
        <v>60</v>
      </c>
      <c r="E42" s="85">
        <f>B42*C42*D42</f>
        <v>0</v>
      </c>
    </row>
    <row r="43" spans="1:8" ht="15" customHeight="1" x14ac:dyDescent="0.25">
      <c r="A43" s="60" t="s">
        <v>74</v>
      </c>
      <c r="B43" s="76" t="s">
        <v>69</v>
      </c>
      <c r="C43" s="59" t="s">
        <v>70</v>
      </c>
      <c r="D43" s="59" t="s">
        <v>83</v>
      </c>
      <c r="E43" s="84" t="s">
        <v>71</v>
      </c>
    </row>
    <row r="44" spans="1:8" ht="15.75" customHeight="1" thickBot="1" x14ac:dyDescent="0.3">
      <c r="A44" s="61"/>
      <c r="B44" s="77">
        <v>100</v>
      </c>
      <c r="C44" s="47">
        <v>0</v>
      </c>
      <c r="D44" s="48">
        <v>60</v>
      </c>
      <c r="E44" s="85">
        <f>B44*C44*D44</f>
        <v>0</v>
      </c>
    </row>
    <row r="45" spans="1:8" ht="15" customHeight="1" x14ac:dyDescent="0.25">
      <c r="A45" s="60" t="s">
        <v>75</v>
      </c>
      <c r="B45" s="76" t="s">
        <v>69</v>
      </c>
      <c r="C45" s="59" t="s">
        <v>70</v>
      </c>
      <c r="D45" s="59" t="s">
        <v>83</v>
      </c>
      <c r="E45" s="84" t="s">
        <v>71</v>
      </c>
    </row>
    <row r="46" spans="1:8" ht="24" customHeight="1" thickBot="1" x14ac:dyDescent="0.3">
      <c r="A46" s="61"/>
      <c r="B46" s="77">
        <v>500</v>
      </c>
      <c r="C46" s="47">
        <v>0</v>
      </c>
      <c r="D46" s="48">
        <v>60</v>
      </c>
      <c r="E46" s="85">
        <f>B46*C46*D46</f>
        <v>0</v>
      </c>
    </row>
    <row r="47" spans="1:8" ht="15.75" customHeight="1" x14ac:dyDescent="0.25">
      <c r="A47" s="60" t="s">
        <v>76</v>
      </c>
      <c r="B47" s="76" t="s">
        <v>69</v>
      </c>
      <c r="C47" s="59" t="s">
        <v>70</v>
      </c>
      <c r="D47" s="59" t="s">
        <v>83</v>
      </c>
      <c r="E47" s="84" t="s">
        <v>71</v>
      </c>
    </row>
    <row r="48" spans="1:8" ht="15.75" customHeight="1" thickBot="1" x14ac:dyDescent="0.3">
      <c r="A48" s="61"/>
      <c r="B48" s="77">
        <v>3600</v>
      </c>
      <c r="C48" s="47">
        <v>0</v>
      </c>
      <c r="D48" s="48">
        <v>60</v>
      </c>
      <c r="E48" s="85">
        <f>B48*C48*D48</f>
        <v>0</v>
      </c>
    </row>
    <row r="49" spans="1:5" ht="15" customHeight="1" thickBot="1" x14ac:dyDescent="0.3">
      <c r="A49" s="73"/>
      <c r="B49" s="72"/>
      <c r="C49" s="72"/>
      <c r="D49" s="75" t="s">
        <v>91</v>
      </c>
      <c r="E49" s="86">
        <f>E38+E40+E42+E44+E46+E48</f>
        <v>0</v>
      </c>
    </row>
    <row r="50" spans="1:5" ht="15.75" customHeight="1" thickBot="1" x14ac:dyDescent="0.3">
      <c r="A50" s="239" t="s">
        <v>95</v>
      </c>
      <c r="B50" s="240"/>
      <c r="C50" s="240"/>
      <c r="D50" s="240"/>
      <c r="E50" s="241"/>
    </row>
    <row r="51" spans="1:5" ht="15" customHeight="1" x14ac:dyDescent="0.25">
      <c r="A51" s="60" t="s">
        <v>68</v>
      </c>
      <c r="B51" s="76" t="s">
        <v>69</v>
      </c>
      <c r="C51" s="59" t="s">
        <v>70</v>
      </c>
      <c r="D51" s="59" t="s">
        <v>83</v>
      </c>
      <c r="E51" s="84" t="s">
        <v>71</v>
      </c>
    </row>
    <row r="52" spans="1:5" ht="15.75" customHeight="1" thickBot="1" x14ac:dyDescent="0.3">
      <c r="A52" s="61"/>
      <c r="B52" s="77">
        <v>100</v>
      </c>
      <c r="C52" s="47">
        <v>0</v>
      </c>
      <c r="D52" s="48">
        <v>48</v>
      </c>
      <c r="E52" s="85">
        <f>B52*C52*D52</f>
        <v>0</v>
      </c>
    </row>
    <row r="53" spans="1:5" ht="15" customHeight="1" x14ac:dyDescent="0.25">
      <c r="A53" s="60" t="s">
        <v>72</v>
      </c>
      <c r="B53" s="76" t="s">
        <v>69</v>
      </c>
      <c r="C53" s="59" t="s">
        <v>70</v>
      </c>
      <c r="D53" s="59" t="s">
        <v>83</v>
      </c>
      <c r="E53" s="84" t="s">
        <v>71</v>
      </c>
    </row>
    <row r="54" spans="1:5" ht="15.75" customHeight="1" thickBot="1" x14ac:dyDescent="0.3">
      <c r="A54" s="61"/>
      <c r="B54" s="77">
        <v>7500</v>
      </c>
      <c r="C54" s="47">
        <v>0</v>
      </c>
      <c r="D54" s="48">
        <v>48</v>
      </c>
      <c r="E54" s="85">
        <f>B54*C54*D54</f>
        <v>0</v>
      </c>
    </row>
    <row r="55" spans="1:5" ht="15.75" x14ac:dyDescent="0.25">
      <c r="A55" s="60" t="s">
        <v>73</v>
      </c>
      <c r="B55" s="76" t="s">
        <v>69</v>
      </c>
      <c r="C55" s="59" t="s">
        <v>70</v>
      </c>
      <c r="D55" s="59" t="s">
        <v>83</v>
      </c>
      <c r="E55" s="84" t="s">
        <v>71</v>
      </c>
    </row>
    <row r="56" spans="1:5" ht="16.5" thickBot="1" x14ac:dyDescent="0.3">
      <c r="A56" s="61"/>
      <c r="B56" s="77">
        <v>14000</v>
      </c>
      <c r="C56" s="47">
        <v>0</v>
      </c>
      <c r="D56" s="48">
        <v>48</v>
      </c>
      <c r="E56" s="85">
        <f>B56*C56*D56</f>
        <v>0</v>
      </c>
    </row>
    <row r="57" spans="1:5" ht="15.75" x14ac:dyDescent="0.25">
      <c r="A57" s="60" t="s">
        <v>74</v>
      </c>
      <c r="B57" s="76" t="s">
        <v>69</v>
      </c>
      <c r="C57" s="59" t="s">
        <v>70</v>
      </c>
      <c r="D57" s="59" t="s">
        <v>83</v>
      </c>
      <c r="E57" s="84" t="s">
        <v>71</v>
      </c>
    </row>
    <row r="58" spans="1:5" ht="16.5" thickBot="1" x14ac:dyDescent="0.3">
      <c r="A58" s="61"/>
      <c r="B58" s="77">
        <v>100</v>
      </c>
      <c r="C58" s="47">
        <v>0</v>
      </c>
      <c r="D58" s="48">
        <v>48</v>
      </c>
      <c r="E58" s="85">
        <f>B58*C58*D58</f>
        <v>0</v>
      </c>
    </row>
    <row r="59" spans="1:5" ht="15" customHeight="1" x14ac:dyDescent="0.25">
      <c r="A59" s="60" t="s">
        <v>75</v>
      </c>
      <c r="B59" s="76" t="s">
        <v>69</v>
      </c>
      <c r="C59" s="59" t="s">
        <v>70</v>
      </c>
      <c r="D59" s="59" t="s">
        <v>83</v>
      </c>
      <c r="E59" s="84" t="s">
        <v>71</v>
      </c>
    </row>
    <row r="60" spans="1:5" ht="15" customHeight="1" thickBot="1" x14ac:dyDescent="0.3">
      <c r="A60" s="61"/>
      <c r="B60" s="77">
        <v>500</v>
      </c>
      <c r="C60" s="47">
        <v>0</v>
      </c>
      <c r="D60" s="48">
        <v>48</v>
      </c>
      <c r="E60" s="85">
        <f>B60*C60*D60</f>
        <v>0</v>
      </c>
    </row>
    <row r="61" spans="1:5" ht="15.75" x14ac:dyDescent="0.25">
      <c r="A61" s="60" t="s">
        <v>76</v>
      </c>
      <c r="B61" s="76" t="s">
        <v>69</v>
      </c>
      <c r="C61" s="59" t="s">
        <v>70</v>
      </c>
      <c r="D61" s="59" t="s">
        <v>83</v>
      </c>
      <c r="E61" s="84" t="s">
        <v>71</v>
      </c>
    </row>
    <row r="62" spans="1:5" ht="16.5" thickBot="1" x14ac:dyDescent="0.3">
      <c r="A62" s="61"/>
      <c r="B62" s="77">
        <v>3600</v>
      </c>
      <c r="C62" s="47">
        <v>0</v>
      </c>
      <c r="D62" s="48">
        <v>48</v>
      </c>
      <c r="E62" s="85">
        <f>B62*C62*D62</f>
        <v>0</v>
      </c>
    </row>
    <row r="63" spans="1:5" ht="16.5" thickBot="1" x14ac:dyDescent="0.3">
      <c r="B63" s="72"/>
      <c r="C63" s="72"/>
      <c r="D63" s="75" t="s">
        <v>91</v>
      </c>
      <c r="E63" s="86">
        <f>E52+E54+E56+E58+E60+E62</f>
        <v>0</v>
      </c>
    </row>
    <row r="64" spans="1:5" ht="16.5" thickBot="1" x14ac:dyDescent="0.3">
      <c r="A64" s="239" t="s">
        <v>99</v>
      </c>
      <c r="B64" s="240"/>
      <c r="C64" s="240"/>
      <c r="D64" s="240"/>
      <c r="E64" s="241"/>
    </row>
    <row r="65" spans="1:5" ht="15.75" x14ac:dyDescent="0.25">
      <c r="A65" s="60" t="s">
        <v>68</v>
      </c>
      <c r="B65" s="76" t="s">
        <v>69</v>
      </c>
      <c r="C65" s="59" t="s">
        <v>70</v>
      </c>
      <c r="D65" s="59" t="s">
        <v>83</v>
      </c>
      <c r="E65" s="84" t="s">
        <v>71</v>
      </c>
    </row>
    <row r="66" spans="1:5" ht="16.5" thickBot="1" x14ac:dyDescent="0.3">
      <c r="A66" s="61"/>
      <c r="B66" s="77">
        <v>100</v>
      </c>
      <c r="C66" s="47">
        <v>0</v>
      </c>
      <c r="D66" s="48">
        <v>36</v>
      </c>
      <c r="E66" s="85">
        <f>B66*C66*D66</f>
        <v>0</v>
      </c>
    </row>
    <row r="67" spans="1:5" ht="15.75" x14ac:dyDescent="0.25">
      <c r="A67" s="60" t="s">
        <v>72</v>
      </c>
      <c r="B67" s="76" t="s">
        <v>69</v>
      </c>
      <c r="C67" s="59" t="s">
        <v>70</v>
      </c>
      <c r="D67" s="59" t="s">
        <v>83</v>
      </c>
      <c r="E67" s="84" t="s">
        <v>71</v>
      </c>
    </row>
    <row r="68" spans="1:5" ht="16.5" thickBot="1" x14ac:dyDescent="0.3">
      <c r="A68" s="61"/>
      <c r="B68" s="77">
        <v>7500</v>
      </c>
      <c r="C68" s="47">
        <v>0</v>
      </c>
      <c r="D68" s="48">
        <v>36</v>
      </c>
      <c r="E68" s="85">
        <f>B68*C68*D68</f>
        <v>0</v>
      </c>
    </row>
    <row r="69" spans="1:5" ht="15.75" x14ac:dyDescent="0.25">
      <c r="A69" s="60" t="s">
        <v>73</v>
      </c>
      <c r="B69" s="76" t="s">
        <v>69</v>
      </c>
      <c r="C69" s="59" t="s">
        <v>70</v>
      </c>
      <c r="D69" s="59" t="s">
        <v>83</v>
      </c>
      <c r="E69" s="84" t="s">
        <v>71</v>
      </c>
    </row>
    <row r="70" spans="1:5" ht="16.5" thickBot="1" x14ac:dyDescent="0.3">
      <c r="A70" s="61"/>
      <c r="B70" s="77">
        <v>14000</v>
      </c>
      <c r="C70" s="47">
        <v>0</v>
      </c>
      <c r="D70" s="48">
        <v>36</v>
      </c>
      <c r="E70" s="85">
        <f>B70*C70*D70</f>
        <v>0</v>
      </c>
    </row>
    <row r="71" spans="1:5" ht="15.75" x14ac:dyDescent="0.25">
      <c r="A71" s="60" t="s">
        <v>74</v>
      </c>
      <c r="B71" s="76" t="s">
        <v>69</v>
      </c>
      <c r="C71" s="59" t="s">
        <v>70</v>
      </c>
      <c r="D71" s="59" t="s">
        <v>83</v>
      </c>
      <c r="E71" s="84" t="s">
        <v>71</v>
      </c>
    </row>
    <row r="72" spans="1:5" ht="16.5" thickBot="1" x14ac:dyDescent="0.3">
      <c r="A72" s="61"/>
      <c r="B72" s="77">
        <v>100</v>
      </c>
      <c r="C72" s="47">
        <v>0</v>
      </c>
      <c r="D72" s="48">
        <v>36</v>
      </c>
      <c r="E72" s="85">
        <f>B72*C72*D72</f>
        <v>0</v>
      </c>
    </row>
    <row r="73" spans="1:5" ht="15.75" x14ac:dyDescent="0.25">
      <c r="A73" s="60" t="s">
        <v>75</v>
      </c>
      <c r="B73" s="76" t="s">
        <v>69</v>
      </c>
      <c r="C73" s="59" t="s">
        <v>70</v>
      </c>
      <c r="D73" s="59" t="s">
        <v>83</v>
      </c>
      <c r="E73" s="84" t="s">
        <v>71</v>
      </c>
    </row>
    <row r="74" spans="1:5" ht="16.5" thickBot="1" x14ac:dyDescent="0.3">
      <c r="A74" s="61"/>
      <c r="B74" s="77">
        <v>500</v>
      </c>
      <c r="C74" s="47">
        <v>0</v>
      </c>
      <c r="D74" s="48">
        <v>36</v>
      </c>
      <c r="E74" s="85">
        <f>B74*C74*D74</f>
        <v>0</v>
      </c>
    </row>
    <row r="75" spans="1:5" ht="15.75" x14ac:dyDescent="0.25">
      <c r="A75" s="60" t="s">
        <v>76</v>
      </c>
      <c r="B75" s="76" t="s">
        <v>69</v>
      </c>
      <c r="C75" s="59" t="s">
        <v>70</v>
      </c>
      <c r="D75" s="59" t="s">
        <v>83</v>
      </c>
      <c r="E75" s="84" t="s">
        <v>71</v>
      </c>
    </row>
    <row r="76" spans="1:5" ht="16.5" thickBot="1" x14ac:dyDescent="0.3">
      <c r="A76" s="61"/>
      <c r="B76" s="77">
        <v>3600</v>
      </c>
      <c r="C76" s="47">
        <v>0</v>
      </c>
      <c r="D76" s="48">
        <v>36</v>
      </c>
      <c r="E76" s="85">
        <f>B76*C76*D76</f>
        <v>0</v>
      </c>
    </row>
    <row r="77" spans="1:5" ht="16.5" thickBot="1" x14ac:dyDescent="0.3">
      <c r="B77" s="65"/>
      <c r="C77" s="65"/>
      <c r="D77" s="75" t="s">
        <v>91</v>
      </c>
      <c r="E77" s="86">
        <f>E66+E68+E70+E72+E74+E76</f>
        <v>0</v>
      </c>
    </row>
    <row r="78" spans="1:5" ht="16.5" thickBot="1" x14ac:dyDescent="0.3">
      <c r="A78" s="239" t="s">
        <v>100</v>
      </c>
      <c r="B78" s="240"/>
      <c r="C78" s="240"/>
      <c r="D78" s="240"/>
      <c r="E78" s="241"/>
    </row>
    <row r="79" spans="1:5" ht="15.75" x14ac:dyDescent="0.25">
      <c r="A79" s="60" t="s">
        <v>68</v>
      </c>
      <c r="B79" s="76" t="s">
        <v>69</v>
      </c>
      <c r="C79" s="59" t="s">
        <v>70</v>
      </c>
      <c r="D79" s="59" t="s">
        <v>83</v>
      </c>
      <c r="E79" s="84" t="s">
        <v>71</v>
      </c>
    </row>
    <row r="80" spans="1:5" ht="16.5" thickBot="1" x14ac:dyDescent="0.3">
      <c r="A80" s="61"/>
      <c r="B80" s="77">
        <v>100</v>
      </c>
      <c r="C80" s="47">
        <v>0</v>
      </c>
      <c r="D80" s="48">
        <v>24</v>
      </c>
      <c r="E80" s="85">
        <f>B80*C80*D80</f>
        <v>0</v>
      </c>
    </row>
    <row r="81" spans="1:5" ht="15.75" x14ac:dyDescent="0.25">
      <c r="A81" s="60" t="s">
        <v>72</v>
      </c>
      <c r="B81" s="76" t="s">
        <v>69</v>
      </c>
      <c r="C81" s="59" t="s">
        <v>70</v>
      </c>
      <c r="D81" s="59" t="s">
        <v>83</v>
      </c>
      <c r="E81" s="84" t="s">
        <v>71</v>
      </c>
    </row>
    <row r="82" spans="1:5" ht="16.5" thickBot="1" x14ac:dyDescent="0.3">
      <c r="A82" s="61"/>
      <c r="B82" s="77">
        <v>7500</v>
      </c>
      <c r="C82" s="47">
        <v>0</v>
      </c>
      <c r="D82" s="48">
        <v>24</v>
      </c>
      <c r="E82" s="85">
        <f>B82*C82*D82</f>
        <v>0</v>
      </c>
    </row>
    <row r="83" spans="1:5" ht="15.75" x14ac:dyDescent="0.25">
      <c r="A83" s="60" t="s">
        <v>73</v>
      </c>
      <c r="B83" s="76" t="s">
        <v>69</v>
      </c>
      <c r="C83" s="59" t="s">
        <v>70</v>
      </c>
      <c r="D83" s="59" t="s">
        <v>83</v>
      </c>
      <c r="E83" s="84" t="s">
        <v>71</v>
      </c>
    </row>
    <row r="84" spans="1:5" ht="16.5" thickBot="1" x14ac:dyDescent="0.3">
      <c r="A84" s="61"/>
      <c r="B84" s="77">
        <v>14000</v>
      </c>
      <c r="C84" s="47">
        <v>0</v>
      </c>
      <c r="D84" s="48">
        <v>24</v>
      </c>
      <c r="E84" s="85">
        <f>B84*C84*D84</f>
        <v>0</v>
      </c>
    </row>
    <row r="85" spans="1:5" ht="15.75" x14ac:dyDescent="0.25">
      <c r="A85" s="60" t="s">
        <v>74</v>
      </c>
      <c r="B85" s="76" t="s">
        <v>69</v>
      </c>
      <c r="C85" s="59" t="s">
        <v>70</v>
      </c>
      <c r="D85" s="59" t="s">
        <v>83</v>
      </c>
      <c r="E85" s="84" t="s">
        <v>71</v>
      </c>
    </row>
    <row r="86" spans="1:5" ht="16.5" thickBot="1" x14ac:dyDescent="0.3">
      <c r="A86" s="61"/>
      <c r="B86" s="77">
        <v>100</v>
      </c>
      <c r="C86" s="47">
        <v>0</v>
      </c>
      <c r="D86" s="48">
        <v>24</v>
      </c>
      <c r="E86" s="85">
        <f>B86*C86*D86</f>
        <v>0</v>
      </c>
    </row>
    <row r="87" spans="1:5" ht="15.75" x14ac:dyDescent="0.25">
      <c r="A87" s="60" t="s">
        <v>75</v>
      </c>
      <c r="B87" s="76" t="s">
        <v>69</v>
      </c>
      <c r="C87" s="59" t="s">
        <v>70</v>
      </c>
      <c r="D87" s="59" t="s">
        <v>83</v>
      </c>
      <c r="E87" s="84" t="s">
        <v>71</v>
      </c>
    </row>
    <row r="88" spans="1:5" ht="16.5" thickBot="1" x14ac:dyDescent="0.3">
      <c r="A88" s="61"/>
      <c r="B88" s="77">
        <v>500</v>
      </c>
      <c r="C88" s="47">
        <v>0</v>
      </c>
      <c r="D88" s="48">
        <v>24</v>
      </c>
      <c r="E88" s="85">
        <f>B88*C88*D88</f>
        <v>0</v>
      </c>
    </row>
    <row r="89" spans="1:5" ht="15.75" x14ac:dyDescent="0.25">
      <c r="A89" s="60" t="s">
        <v>76</v>
      </c>
      <c r="B89" s="76" t="s">
        <v>69</v>
      </c>
      <c r="C89" s="59" t="s">
        <v>70</v>
      </c>
      <c r="D89" s="59" t="s">
        <v>83</v>
      </c>
      <c r="E89" s="84" t="s">
        <v>71</v>
      </c>
    </row>
    <row r="90" spans="1:5" ht="16.5" thickBot="1" x14ac:dyDescent="0.3">
      <c r="A90" s="61"/>
      <c r="B90" s="77">
        <v>3600</v>
      </c>
      <c r="C90" s="47">
        <v>0</v>
      </c>
      <c r="D90" s="48">
        <v>24</v>
      </c>
      <c r="E90" s="85">
        <f>B90*C90*D90</f>
        <v>0</v>
      </c>
    </row>
    <row r="91" spans="1:5" ht="16.5" thickBot="1" x14ac:dyDescent="0.3">
      <c r="B91" s="72"/>
      <c r="C91" s="72"/>
      <c r="D91" s="75" t="s">
        <v>91</v>
      </c>
      <c r="E91" s="86">
        <f>E80+E82+E84+E86+E88+E90</f>
        <v>0</v>
      </c>
    </row>
    <row r="92" spans="1:5" ht="16.5" thickBot="1" x14ac:dyDescent="0.3">
      <c r="A92" s="239" t="s">
        <v>101</v>
      </c>
      <c r="B92" s="240"/>
      <c r="C92" s="240"/>
      <c r="D92" s="240"/>
      <c r="E92" s="241"/>
    </row>
    <row r="93" spans="1:5" ht="15.75" x14ac:dyDescent="0.25">
      <c r="A93" s="60" t="s">
        <v>68</v>
      </c>
      <c r="B93" s="76" t="s">
        <v>69</v>
      </c>
      <c r="C93" s="59" t="s">
        <v>70</v>
      </c>
      <c r="D93" s="59" t="s">
        <v>83</v>
      </c>
      <c r="E93" s="84" t="s">
        <v>71</v>
      </c>
    </row>
    <row r="94" spans="1:5" ht="16.5" thickBot="1" x14ac:dyDescent="0.3">
      <c r="A94" s="61"/>
      <c r="B94" s="77">
        <v>100</v>
      </c>
      <c r="C94" s="47">
        <v>0</v>
      </c>
      <c r="D94" s="48">
        <v>12</v>
      </c>
      <c r="E94" s="85">
        <f>B94*C94*D94</f>
        <v>0</v>
      </c>
    </row>
    <row r="95" spans="1:5" ht="15.75" x14ac:dyDescent="0.25">
      <c r="A95" s="60" t="s">
        <v>72</v>
      </c>
      <c r="B95" s="76" t="s">
        <v>69</v>
      </c>
      <c r="C95" s="59" t="s">
        <v>70</v>
      </c>
      <c r="D95" s="59" t="s">
        <v>83</v>
      </c>
      <c r="E95" s="84" t="s">
        <v>71</v>
      </c>
    </row>
    <row r="96" spans="1:5" ht="16.5" thickBot="1" x14ac:dyDescent="0.3">
      <c r="A96" s="61"/>
      <c r="B96" s="77">
        <v>7500</v>
      </c>
      <c r="C96" s="47">
        <v>0</v>
      </c>
      <c r="D96" s="48">
        <v>12</v>
      </c>
      <c r="E96" s="85">
        <f>B96*C96*D96</f>
        <v>0</v>
      </c>
    </row>
    <row r="97" spans="1:7" ht="15.75" x14ac:dyDescent="0.25">
      <c r="A97" s="60" t="s">
        <v>73</v>
      </c>
      <c r="B97" s="76" t="s">
        <v>69</v>
      </c>
      <c r="C97" s="59" t="s">
        <v>70</v>
      </c>
      <c r="D97" s="59" t="s">
        <v>83</v>
      </c>
      <c r="E97" s="84" t="s">
        <v>71</v>
      </c>
    </row>
    <row r="98" spans="1:7" ht="16.5" thickBot="1" x14ac:dyDescent="0.3">
      <c r="A98" s="61"/>
      <c r="B98" s="77">
        <v>14000</v>
      </c>
      <c r="C98" s="47">
        <v>0</v>
      </c>
      <c r="D98" s="48">
        <v>12</v>
      </c>
      <c r="E98" s="85">
        <f>B98*C98*D98</f>
        <v>0</v>
      </c>
    </row>
    <row r="99" spans="1:7" ht="15.75" x14ac:dyDescent="0.25">
      <c r="A99" s="60" t="s">
        <v>74</v>
      </c>
      <c r="B99" s="76" t="s">
        <v>69</v>
      </c>
      <c r="C99" s="59" t="s">
        <v>70</v>
      </c>
      <c r="D99" s="59" t="s">
        <v>83</v>
      </c>
      <c r="E99" s="84" t="s">
        <v>71</v>
      </c>
    </row>
    <row r="100" spans="1:7" ht="16.5" thickBot="1" x14ac:dyDescent="0.3">
      <c r="A100" s="61"/>
      <c r="B100" s="77">
        <v>100</v>
      </c>
      <c r="C100" s="47">
        <v>0</v>
      </c>
      <c r="D100" s="48">
        <v>12</v>
      </c>
      <c r="E100" s="85">
        <f>B100*C100*D100</f>
        <v>0</v>
      </c>
    </row>
    <row r="101" spans="1:7" ht="15.75" x14ac:dyDescent="0.25">
      <c r="A101" s="60" t="s">
        <v>75</v>
      </c>
      <c r="B101" s="76" t="s">
        <v>69</v>
      </c>
      <c r="C101" s="59" t="s">
        <v>70</v>
      </c>
      <c r="D101" s="59" t="s">
        <v>83</v>
      </c>
      <c r="E101" s="84" t="s">
        <v>71</v>
      </c>
    </row>
    <row r="102" spans="1:7" ht="16.5" thickBot="1" x14ac:dyDescent="0.3">
      <c r="A102" s="61"/>
      <c r="B102" s="77">
        <v>500</v>
      </c>
      <c r="C102" s="47">
        <v>0</v>
      </c>
      <c r="D102" s="48">
        <v>12</v>
      </c>
      <c r="E102" s="85">
        <f>B102*C102*D102</f>
        <v>0</v>
      </c>
    </row>
    <row r="103" spans="1:7" ht="15.75" x14ac:dyDescent="0.25">
      <c r="A103" s="60" t="s">
        <v>76</v>
      </c>
      <c r="B103" s="76" t="s">
        <v>69</v>
      </c>
      <c r="C103" s="59" t="s">
        <v>70</v>
      </c>
      <c r="D103" s="59" t="s">
        <v>83</v>
      </c>
      <c r="E103" s="84" t="s">
        <v>71</v>
      </c>
    </row>
    <row r="104" spans="1:7" ht="16.5" thickBot="1" x14ac:dyDescent="0.3">
      <c r="A104" s="61"/>
      <c r="B104" s="77">
        <v>3600</v>
      </c>
      <c r="C104" s="47">
        <v>0</v>
      </c>
      <c r="D104" s="48">
        <v>12</v>
      </c>
      <c r="E104" s="85">
        <f>B104*C104*D104</f>
        <v>0</v>
      </c>
    </row>
    <row r="105" spans="1:7" ht="16.5" thickBot="1" x14ac:dyDescent="0.3">
      <c r="B105" s="72"/>
      <c r="C105" s="72"/>
      <c r="D105" s="75" t="s">
        <v>91</v>
      </c>
      <c r="E105" s="89">
        <f>E94+E96+E98+E100+E102+E104</f>
        <v>0</v>
      </c>
    </row>
    <row r="106" spans="1:7" ht="16.5" thickBot="1" x14ac:dyDescent="0.3">
      <c r="B106" s="72"/>
      <c r="C106" s="72"/>
      <c r="D106" s="95"/>
      <c r="E106" s="90"/>
    </row>
    <row r="107" spans="1:7" ht="38.25" customHeight="1" thickBot="1" x14ac:dyDescent="0.3">
      <c r="A107" s="93" t="s">
        <v>104</v>
      </c>
      <c r="B107" s="249" t="s">
        <v>96</v>
      </c>
      <c r="C107" s="250"/>
      <c r="D107" s="250"/>
      <c r="E107" s="251"/>
    </row>
    <row r="108" spans="1:7" ht="15.75" thickBot="1" x14ac:dyDescent="0.3">
      <c r="A108" s="242" t="s">
        <v>84</v>
      </c>
      <c r="B108" s="243"/>
      <c r="C108" s="243"/>
      <c r="D108" s="243"/>
      <c r="E108" s="244"/>
    </row>
    <row r="109" spans="1:7" ht="15.75" thickBot="1" x14ac:dyDescent="0.3">
      <c r="A109" s="245" t="s">
        <v>19</v>
      </c>
      <c r="B109" s="246"/>
      <c r="C109" s="81" t="s">
        <v>64</v>
      </c>
      <c r="D109" s="82" t="s">
        <v>77</v>
      </c>
      <c r="E109" s="87" t="s">
        <v>71</v>
      </c>
    </row>
    <row r="110" spans="1:7" ht="15.75" x14ac:dyDescent="0.25">
      <c r="A110" s="247" t="s">
        <v>90</v>
      </c>
      <c r="B110" s="248"/>
      <c r="C110" s="79">
        <v>300</v>
      </c>
      <c r="D110" s="80">
        <v>0</v>
      </c>
      <c r="E110" s="88">
        <f>C110*D110</f>
        <v>0</v>
      </c>
      <c r="G110" s="57"/>
    </row>
    <row r="111" spans="1:7" ht="15.75" thickBot="1" x14ac:dyDescent="0.3">
      <c r="A111" s="255" t="s">
        <v>85</v>
      </c>
      <c r="B111" s="256"/>
      <c r="C111" s="83">
        <v>300</v>
      </c>
      <c r="D111" s="47">
        <v>0</v>
      </c>
      <c r="E111" s="85">
        <f>C111*D111</f>
        <v>0</v>
      </c>
    </row>
    <row r="112" spans="1:7" ht="16.5" thickBot="1" x14ac:dyDescent="0.3">
      <c r="B112" s="74"/>
      <c r="C112" s="74"/>
      <c r="D112" s="75" t="s">
        <v>91</v>
      </c>
      <c r="E112" s="89">
        <f>E110+E111</f>
        <v>0</v>
      </c>
      <c r="G112" s="57"/>
    </row>
    <row r="113" spans="1:5" ht="16.5" thickBot="1" x14ac:dyDescent="0.3">
      <c r="A113" s="66"/>
      <c r="B113" s="69"/>
      <c r="C113" s="70"/>
      <c r="D113" s="71"/>
      <c r="E113" s="90"/>
    </row>
    <row r="114" spans="1:5" ht="21.75" thickBot="1" x14ac:dyDescent="0.35">
      <c r="A114" s="234" t="s">
        <v>20</v>
      </c>
      <c r="B114" s="235"/>
      <c r="C114" s="236">
        <f>E19+E35+E49+E63+E77+E91+E105+E112</f>
        <v>0</v>
      </c>
      <c r="D114" s="237"/>
      <c r="E114" s="238"/>
    </row>
    <row r="115" spans="1:5" ht="15.75" x14ac:dyDescent="0.25">
      <c r="A115" s="66"/>
      <c r="B115" s="69"/>
      <c r="C115" s="70"/>
      <c r="D115" s="71"/>
      <c r="E115" s="90"/>
    </row>
    <row r="116" spans="1:5" ht="15.75" x14ac:dyDescent="0.25">
      <c r="A116" s="66"/>
      <c r="B116" s="67"/>
      <c r="C116" s="68"/>
      <c r="D116" s="68"/>
      <c r="E116" s="67"/>
    </row>
    <row r="117" spans="1:5" ht="15.75" x14ac:dyDescent="0.25">
      <c r="A117" s="66"/>
      <c r="B117" s="69"/>
      <c r="C117" s="70"/>
      <c r="D117" s="71"/>
      <c r="E117" s="90"/>
    </row>
    <row r="118" spans="1:5" ht="16.5" thickBot="1" x14ac:dyDescent="0.3">
      <c r="A118" s="66"/>
      <c r="B118" s="67"/>
      <c r="C118" s="68"/>
      <c r="D118" s="68"/>
      <c r="E118" s="67"/>
    </row>
    <row r="119" spans="1:5" ht="15.75" x14ac:dyDescent="0.25">
      <c r="A119" s="66"/>
      <c r="B119" s="69"/>
      <c r="C119" s="70"/>
      <c r="D119" s="71"/>
      <c r="E119" s="90"/>
    </row>
    <row r="120" spans="1:5" ht="15.75" x14ac:dyDescent="0.25">
      <c r="A120" s="66"/>
      <c r="B120" s="67"/>
      <c r="C120" s="68"/>
      <c r="D120" s="68"/>
      <c r="E120" s="67"/>
    </row>
    <row r="121" spans="1:5" ht="15.75" x14ac:dyDescent="0.25">
      <c r="A121" s="66"/>
      <c r="B121" s="69"/>
      <c r="C121" s="70"/>
      <c r="D121" s="71"/>
      <c r="E121" s="90"/>
    </row>
    <row r="122" spans="1:5" ht="15.75" x14ac:dyDescent="0.25">
      <c r="A122" s="66"/>
      <c r="B122" s="67"/>
      <c r="C122" s="68"/>
      <c r="D122" s="68"/>
      <c r="E122" s="67"/>
    </row>
    <row r="123" spans="1:5" ht="15.75" x14ac:dyDescent="0.25">
      <c r="A123" s="66"/>
      <c r="B123" s="69"/>
      <c r="C123" s="70"/>
      <c r="D123" s="71"/>
      <c r="E123" s="90"/>
    </row>
    <row r="124" spans="1:5" ht="15.75" x14ac:dyDescent="0.25">
      <c r="A124" s="72"/>
      <c r="B124" s="72"/>
      <c r="C124" s="72"/>
      <c r="D124" s="72"/>
      <c r="E124" s="90"/>
    </row>
    <row r="125" spans="1:5" ht="15.75" x14ac:dyDescent="0.25">
      <c r="A125" s="62"/>
      <c r="B125" s="63"/>
      <c r="C125" s="64"/>
      <c r="D125" s="64"/>
      <c r="E125" s="91"/>
    </row>
    <row r="126" spans="1:5" ht="15.75" x14ac:dyDescent="0.25">
      <c r="A126" s="66"/>
      <c r="B126" s="67"/>
      <c r="C126" s="68"/>
      <c r="D126" s="68"/>
      <c r="E126" s="67"/>
    </row>
    <row r="127" spans="1:5" ht="15.75" x14ac:dyDescent="0.25">
      <c r="A127" s="66"/>
      <c r="B127" s="69"/>
      <c r="C127" s="70"/>
      <c r="D127" s="71"/>
      <c r="E127" s="90"/>
    </row>
    <row r="128" spans="1:5" ht="15.75" x14ac:dyDescent="0.25">
      <c r="A128" s="66"/>
      <c r="B128" s="67"/>
      <c r="C128" s="68"/>
      <c r="D128" s="68"/>
      <c r="E128" s="67"/>
    </row>
    <row r="129" spans="1:5" ht="15.75" x14ac:dyDescent="0.25">
      <c r="A129" s="66"/>
      <c r="B129" s="69"/>
      <c r="C129" s="70"/>
      <c r="D129" s="71"/>
      <c r="E129" s="90"/>
    </row>
    <row r="130" spans="1:5" ht="15.75" x14ac:dyDescent="0.25">
      <c r="A130" s="66"/>
      <c r="B130" s="67"/>
      <c r="C130" s="68"/>
      <c r="D130" s="68"/>
      <c r="E130" s="67"/>
    </row>
    <row r="131" spans="1:5" ht="15.75" x14ac:dyDescent="0.25">
      <c r="A131" s="66"/>
      <c r="B131" s="69"/>
      <c r="C131" s="70"/>
      <c r="D131" s="71"/>
      <c r="E131" s="90"/>
    </row>
    <row r="132" spans="1:5" ht="15.75" x14ac:dyDescent="0.25">
      <c r="A132" s="66"/>
      <c r="B132" s="67"/>
      <c r="C132" s="68"/>
      <c r="D132" s="68"/>
      <c r="E132" s="67"/>
    </row>
    <row r="133" spans="1:5" ht="15.75" x14ac:dyDescent="0.25">
      <c r="A133" s="66"/>
      <c r="B133" s="69"/>
      <c r="C133" s="70"/>
      <c r="D133" s="71"/>
      <c r="E133" s="90"/>
    </row>
    <row r="134" spans="1:5" ht="15.75" x14ac:dyDescent="0.25">
      <c r="A134" s="66"/>
      <c r="B134" s="67"/>
      <c r="C134" s="68"/>
      <c r="D134" s="68"/>
      <c r="E134" s="67"/>
    </row>
    <row r="135" spans="1:5" ht="15.75" x14ac:dyDescent="0.25">
      <c r="A135" s="66"/>
      <c r="B135" s="69"/>
      <c r="C135" s="70"/>
      <c r="D135" s="71"/>
      <c r="E135" s="90"/>
    </row>
    <row r="136" spans="1:5" ht="15.75" x14ac:dyDescent="0.25">
      <c r="A136" s="66"/>
      <c r="B136" s="67"/>
      <c r="C136" s="68"/>
      <c r="D136" s="68"/>
      <c r="E136" s="67"/>
    </row>
    <row r="137" spans="1:5" ht="15.75" x14ac:dyDescent="0.25">
      <c r="A137" s="66"/>
      <c r="B137" s="69"/>
      <c r="C137" s="70"/>
      <c r="D137" s="71"/>
      <c r="E137" s="90"/>
    </row>
    <row r="138" spans="1:5" ht="15.75" x14ac:dyDescent="0.25">
      <c r="A138" s="72"/>
      <c r="B138" s="72"/>
      <c r="C138" s="72"/>
      <c r="D138" s="72"/>
      <c r="E138" s="90"/>
    </row>
  </sheetData>
  <mergeCells count="34">
    <mergeCell ref="A111:B111"/>
    <mergeCell ref="B5:E5"/>
    <mergeCell ref="B21:E21"/>
    <mergeCell ref="B2:E2"/>
    <mergeCell ref="A6:E6"/>
    <mergeCell ref="A7:A8"/>
    <mergeCell ref="A9:A10"/>
    <mergeCell ref="A11:A12"/>
    <mergeCell ref="A13:A14"/>
    <mergeCell ref="A15:A16"/>
    <mergeCell ref="A19:D19"/>
    <mergeCell ref="A20:E20"/>
    <mergeCell ref="A25:A26"/>
    <mergeCell ref="B107:E107"/>
    <mergeCell ref="A1:E1"/>
    <mergeCell ref="A3:E3"/>
    <mergeCell ref="A4:E4"/>
    <mergeCell ref="A17:A18"/>
    <mergeCell ref="A27:A28"/>
    <mergeCell ref="A29:A30"/>
    <mergeCell ref="A114:B114"/>
    <mergeCell ref="C114:E114"/>
    <mergeCell ref="A22:E22"/>
    <mergeCell ref="A108:E108"/>
    <mergeCell ref="A109:B109"/>
    <mergeCell ref="A110:B110"/>
    <mergeCell ref="A36:E36"/>
    <mergeCell ref="A50:E50"/>
    <mergeCell ref="A64:E64"/>
    <mergeCell ref="A78:E78"/>
    <mergeCell ref="A92:E92"/>
    <mergeCell ref="A31:A32"/>
    <mergeCell ref="A33:A34"/>
    <mergeCell ref="A23:A24"/>
  </mergeCells>
  <pageMargins left="0.7" right="0.7" top="0.75" bottom="0.75" header="0.3" footer="0.3"/>
  <pageSetup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Bid Response Cover Page</vt:lpstr>
      <vt:lpstr>Bidder Reference Form</vt:lpstr>
      <vt:lpstr>Financial Response 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Harrington, Pamela</dc:creator>
  <cp:lastModifiedBy>Rosenthal, Bonnie</cp:lastModifiedBy>
  <cp:lastPrinted>2019-10-11T14:51:15Z</cp:lastPrinted>
  <dcterms:created xsi:type="dcterms:W3CDTF">2019-09-25T18:57:59Z</dcterms:created>
  <dcterms:modified xsi:type="dcterms:W3CDTF">2024-11-08T19:38:48Z</dcterms:modified>
</cp:coreProperties>
</file>