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3.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drawings/drawing4.xml" ContentType="application/vnd.openxmlformats-officedocument.drawing+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Purchasing\2025-26\Bid Projects\IFB 25-001 - Buffalo AV Project\"/>
    </mc:Choice>
  </mc:AlternateContent>
  <xr:revisionPtr revIDLastSave="0" documentId="13_ncr:1_{C596DBEE-F01E-4734-A3C6-D851E35C986B}" xr6:coauthVersionLast="47" xr6:coauthVersionMax="47" xr10:uidLastSave="{00000000-0000-0000-0000-000000000000}"/>
  <bookViews>
    <workbookView xWindow="2304" yWindow="2304" windowWidth="17280" windowHeight="8880" xr2:uid="{968FB94A-A3FE-47BF-BE8D-A02F974F9143}"/>
  </bookViews>
  <sheets>
    <sheet name="Bid Response Cover Page" sheetId="2" r:id="rId1"/>
    <sheet name="Bidder Reference Form" sheetId="3" r:id="rId2"/>
    <sheet name="Deliverable 1. " sheetId="6" r:id="rId3"/>
    <sheet name="Deliverable 2." sheetId="12" r:id="rId4"/>
    <sheet name="Deliverable 3." sheetId="9" r:id="rId5"/>
    <sheet name="Deliverable 4." sheetId="15" r:id="rId6"/>
    <sheet name="Deliverable 5." sheetId="7" r:id="rId7"/>
    <sheet name="Deliverable 6." sheetId="5" r:id="rId8"/>
    <sheet name="Deliverable 7." sheetId="8" r:id="rId9"/>
    <sheet name="Deliverable 8-10" sheetId="16" r:id="rId10"/>
    <sheet name="Attach C - Financial Summary" sheetId="1" r:id="rId11"/>
    <sheet name="Attachment D - Substitutions" sheetId="10" r:id="rId12"/>
    <sheet name="Attach E-Products Past 30 days" sheetId="11" r:id="rId13"/>
  </sheets>
  <definedNames>
    <definedName name="_xlnm.Print_Area" localSheetId="2">'Deliverable 1. '!$A$1:$I$117</definedName>
    <definedName name="_xlnm.Print_Area" localSheetId="4">'Deliverable 3.'!$A$1:$I$38</definedName>
    <definedName name="_xlnm.Print_Area" localSheetId="6">'Deliverable 5.'!$A$1:$I$3</definedName>
    <definedName name="_xlnm.Print_Area" localSheetId="7">'Deliverable 6.'!$A$1:$I$115</definedName>
    <definedName name="_xlnm.Print_Area" localSheetId="8">'Deliverable 7.'!$A$1:$I$117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2" l="1"/>
  <c r="E19" i="1"/>
  <c r="E18" i="1"/>
  <c r="E17" i="1"/>
  <c r="E16" i="1"/>
  <c r="E44" i="16"/>
  <c r="E43" i="16"/>
  <c r="E42" i="16"/>
  <c r="E41" i="16"/>
  <c r="E40" i="16"/>
  <c r="E39" i="16"/>
  <c r="E38" i="16"/>
  <c r="E37" i="16"/>
  <c r="E36" i="16"/>
  <c r="E35" i="16"/>
  <c r="E45" i="16" s="1"/>
  <c r="E30" i="16"/>
  <c r="E31" i="16" s="1"/>
  <c r="E29" i="16"/>
  <c r="E28" i="16"/>
  <c r="E27" i="16"/>
  <c r="E26" i="16"/>
  <c r="E25" i="16"/>
  <c r="E24" i="16"/>
  <c r="E23" i="16"/>
  <c r="E22" i="16"/>
  <c r="E21" i="16"/>
  <c r="E17" i="16"/>
  <c r="E16" i="16"/>
  <c r="E15" i="16"/>
  <c r="E14" i="16"/>
  <c r="E13" i="16"/>
  <c r="E12" i="16"/>
  <c r="E11" i="16"/>
  <c r="E10" i="16"/>
  <c r="E9" i="16"/>
  <c r="E8" i="16"/>
  <c r="E7" i="16"/>
  <c r="E47" i="16" l="1"/>
  <c r="D13" i="1" l="1"/>
  <c r="C13" i="1"/>
  <c r="D12" i="1"/>
  <c r="C12" i="1"/>
  <c r="D11" i="1"/>
  <c r="C11" i="1"/>
  <c r="D10" i="1"/>
  <c r="C10" i="1"/>
  <c r="G78" i="8"/>
  <c r="G76" i="8"/>
  <c r="G64" i="8"/>
  <c r="G42" i="8"/>
  <c r="G41" i="8"/>
  <c r="G40" i="8"/>
  <c r="G15" i="8"/>
  <c r="G22" i="8"/>
  <c r="G20" i="8"/>
  <c r="G16" i="8"/>
  <c r="G14" i="8"/>
  <c r="G13" i="8"/>
  <c r="G12" i="8"/>
  <c r="G9" i="8"/>
  <c r="G8" i="8"/>
  <c r="G7" i="8"/>
  <c r="G6" i="8"/>
  <c r="G77" i="5"/>
  <c r="G75" i="5"/>
  <c r="G52" i="5"/>
  <c r="G23" i="5"/>
  <c r="G22" i="5"/>
  <c r="G21" i="5"/>
  <c r="G19" i="5"/>
  <c r="G18" i="5"/>
  <c r="G17" i="5"/>
  <c r="G16" i="5"/>
  <c r="G15" i="5"/>
  <c r="G14" i="5"/>
  <c r="G13" i="5"/>
  <c r="G10" i="5"/>
  <c r="G9" i="5"/>
  <c r="G82" i="7"/>
  <c r="G80" i="7"/>
  <c r="G57" i="7"/>
  <c r="G45" i="7"/>
  <c r="G44" i="7"/>
  <c r="G43" i="7"/>
  <c r="G25" i="7"/>
  <c r="G23" i="7"/>
  <c r="G22" i="7"/>
  <c r="G21" i="7"/>
  <c r="G19" i="7"/>
  <c r="G17" i="7"/>
  <c r="G16" i="7"/>
  <c r="G15" i="7"/>
  <c r="G14" i="7"/>
  <c r="G13" i="7"/>
  <c r="G10" i="7"/>
  <c r="G9" i="7"/>
  <c r="G44" i="15"/>
  <c r="G28" i="15"/>
  <c r="G35" i="15"/>
  <c r="G46" i="15" s="1"/>
  <c r="G20" i="9"/>
  <c r="G36" i="9"/>
  <c r="D9" i="1" s="1"/>
  <c r="G30" i="12"/>
  <c r="G28" i="12"/>
  <c r="G19" i="12"/>
  <c r="C8" i="1" s="1"/>
  <c r="G28" i="6"/>
  <c r="G19" i="6"/>
  <c r="D7" i="1" s="1"/>
  <c r="G27" i="9"/>
  <c r="C9" i="1" s="1"/>
  <c r="D8" i="1"/>
  <c r="G108" i="8"/>
  <c r="G107" i="8"/>
  <c r="G106" i="8"/>
  <c r="G105" i="5"/>
  <c r="G106" i="5"/>
  <c r="G107" i="5"/>
  <c r="E11" i="1" l="1"/>
  <c r="D14" i="1"/>
  <c r="E12" i="1"/>
  <c r="E13" i="1"/>
  <c r="E10" i="1"/>
  <c r="G63" i="5"/>
  <c r="G111" i="5" s="1"/>
  <c r="G68" i="7"/>
  <c r="G38" i="9"/>
  <c r="E8" i="1"/>
  <c r="G30" i="6"/>
  <c r="C7" i="1"/>
  <c r="E9" i="1"/>
  <c r="G108" i="5"/>
  <c r="G109" i="8"/>
  <c r="E7" i="1" l="1"/>
  <c r="E14" i="1" s="1"/>
  <c r="E22" i="1" s="1"/>
  <c r="C14" i="1"/>
  <c r="G113" i="5"/>
  <c r="G112" i="8"/>
  <c r="G114" i="8" l="1"/>
</calcChain>
</file>

<file path=xl/sharedStrings.xml><?xml version="1.0" encoding="utf-8"?>
<sst xmlns="http://schemas.openxmlformats.org/spreadsheetml/2006/main" count="1105" uniqueCount="377">
  <si>
    <t xml:space="preserve">Email: Purchase@ag.ny.gov </t>
  </si>
  <si>
    <t>Bidder Federal Tax Identification #</t>
  </si>
  <si>
    <t>Bidder NYS Vendor Identification #</t>
  </si>
  <si>
    <t>Legal Business Name of Company:</t>
  </si>
  <si>
    <t>DBA (if applicable):</t>
  </si>
  <si>
    <t>Street</t>
  </si>
  <si>
    <t>City</t>
  </si>
  <si>
    <t>State</t>
  </si>
  <si>
    <t>County</t>
  </si>
  <si>
    <t>Zip Code</t>
  </si>
  <si>
    <t>Bidders Name Printed or Typed</t>
  </si>
  <si>
    <t>Bidder's Signature</t>
  </si>
  <si>
    <t>Title:</t>
  </si>
  <si>
    <t>Date:</t>
  </si>
  <si>
    <t>Phone:</t>
  </si>
  <si>
    <t>Extension:</t>
  </si>
  <si>
    <t>Fax:</t>
  </si>
  <si>
    <t>Email Address:</t>
  </si>
  <si>
    <t xml:space="preserve">The undersigned certifies full knowledge and acceptance of Appendix A (Standard Clauses For New York State Contracts), Appendix B (General Specifications), and Chapter 1 of the Laws of 2005 (Procurement Lobbying Act), and that all information provided is complete, true and accurate.  Bidders are requested to retain Appendix A and Appendix B for future reference. </t>
  </si>
  <si>
    <t>Description</t>
  </si>
  <si>
    <t>Grand Total Bid</t>
  </si>
  <si>
    <t>Primary Contact Information:</t>
  </si>
  <si>
    <t>Secondary Contact Information:</t>
  </si>
  <si>
    <r>
      <rPr>
        <b/>
        <sz val="12"/>
        <color theme="1"/>
        <rFont val="Calibri"/>
        <family val="2"/>
        <scheme val="minor"/>
      </rPr>
      <t xml:space="preserve">Instructions to Bidders: </t>
    </r>
    <r>
      <rPr>
        <sz val="12"/>
        <color theme="1"/>
        <rFont val="Calibri"/>
        <family val="2"/>
        <scheme val="minor"/>
      </rPr>
      <t xml:space="preserve">Complete all applicable green fields in the Bid Response Cover Page and Financial Response Form.  These forms must be submitted with the bidders bid submission for it to be considered complete.  No other forms will be accepted.  Changed to the format and formulas of these documents will also not be accepted.  The bid must be fully and properly executed by an authorized person. </t>
    </r>
    <r>
      <rPr>
        <b/>
        <sz val="12"/>
        <color theme="1"/>
        <rFont val="Calibri"/>
        <family val="2"/>
        <scheme val="minor"/>
      </rPr>
      <t xml:space="preserve"> Bid Response Cover Page must be signed.  </t>
    </r>
  </si>
  <si>
    <t>ATTACHMENT A - BID RESPONSE COVER PAGE</t>
  </si>
  <si>
    <t>The undersigned certifies that your company has the experience, financial resources, capabilities and licenses (if applicable) to perform the type, magnitude, and quality of work as specified in this RFP.</t>
  </si>
  <si>
    <t>Designated Contact Information:</t>
  </si>
  <si>
    <t>Section 1 - Bidder Information:</t>
  </si>
  <si>
    <t>TO THE BIDDER: Please fill in your name and address below in section 1 ONLY (green fields). Your reference should complete Section 2 of the form (yellow fields) and then return it to you directly so that it can be included with your bid proposal. Please submit one form per reference.</t>
  </si>
  <si>
    <t>Name Printed or Typed</t>
  </si>
  <si>
    <t>Signature</t>
  </si>
  <si>
    <t>Section 2: Reference Information</t>
  </si>
  <si>
    <t>Reference Legal Business Name of Company:</t>
  </si>
  <si>
    <t>Reference Name Printed or Typed</t>
  </si>
  <si>
    <t>Reference Signature</t>
  </si>
  <si>
    <t xml:space="preserve">Name of Project: </t>
  </si>
  <si>
    <t># of Years Doing Business with Bidder:</t>
  </si>
  <si>
    <t>Dollar Value of Contract/Project:</t>
  </si>
  <si>
    <t>Provide a summary of the work provided by the bidder, include size and scope.</t>
  </si>
  <si>
    <t>Describe how the bidder worked with stakeholders to gather requirements and analyze business needs.</t>
  </si>
  <si>
    <t>Describe the bidders approach to communication, ability to meet deadlines, and quality of work.</t>
  </si>
  <si>
    <t xml:space="preserve">What kind of Business/Agency do you represent?  State/Local Government or Private?  </t>
  </si>
  <si>
    <t>Was the project completed timely?:</t>
  </si>
  <si>
    <t>YES</t>
  </si>
  <si>
    <t>NO</t>
  </si>
  <si>
    <t>If NO, please provide more detail below:</t>
  </si>
  <si>
    <t>Were there any issues during the course of the project?:</t>
  </si>
  <si>
    <t>If YES, please provide more detail below:</t>
  </si>
  <si>
    <t>Section 3: OAG Review</t>
  </si>
  <si>
    <t>PASS</t>
  </si>
  <si>
    <t>FAIL</t>
  </si>
  <si>
    <t>If FAIL, describe specific details on where the project described does not meet the requirements:</t>
  </si>
  <si>
    <t xml:space="preserve">Was additional clarification or information requested from the reference? </t>
  </si>
  <si>
    <t>If YES, please attach any additional information or correspondence provided.</t>
  </si>
  <si>
    <t>OAG Employee Printed or Typed</t>
  </si>
  <si>
    <t>OAG Employee Signature:</t>
  </si>
  <si>
    <t xml:space="preserve">Name: </t>
  </si>
  <si>
    <r>
      <t xml:space="preserve">Christopher Reksc, </t>
    </r>
    <r>
      <rPr>
        <i/>
        <sz val="12"/>
        <color theme="1"/>
        <rFont val="Calibri"/>
        <family val="2"/>
        <scheme val="minor"/>
      </rPr>
      <t>Contract Management Specialist</t>
    </r>
  </si>
  <si>
    <t>Phone: (518) 776-2138</t>
  </si>
  <si>
    <t xml:space="preserve">Attachment B - Bidder Reference Page </t>
  </si>
  <si>
    <t>Describe the bidders training and program enhancement capabilities.</t>
  </si>
  <si>
    <t>Describe the bidders approach to Customer Service. Accessibility? Timely responses to initial contact?</t>
  </si>
  <si>
    <r>
      <t xml:space="preserve">Bonnie Rosenthal, </t>
    </r>
    <r>
      <rPr>
        <i/>
        <sz val="12"/>
        <color theme="1"/>
        <rFont val="Calibri"/>
        <family val="2"/>
        <scheme val="minor"/>
      </rPr>
      <t>Contract Management Specialist</t>
    </r>
  </si>
  <si>
    <t>Phone: (518) 776-2129</t>
  </si>
  <si>
    <r>
      <t xml:space="preserve">Bonnie Rosenthal, </t>
    </r>
    <r>
      <rPr>
        <i/>
        <sz val="11"/>
        <color theme="1"/>
        <rFont val="Times New Roman"/>
        <family val="1"/>
      </rPr>
      <t>Contract Management Specialist</t>
    </r>
  </si>
  <si>
    <r>
      <rPr>
        <b/>
        <sz val="12"/>
        <color theme="1"/>
        <rFont val="Calibri"/>
        <family val="2"/>
        <scheme val="minor"/>
      </rPr>
      <t>Award Period:</t>
    </r>
    <r>
      <rPr>
        <sz val="12"/>
        <color theme="1"/>
        <rFont val="Calibri"/>
        <family val="2"/>
        <scheme val="minor"/>
      </rPr>
      <t xml:space="preserve">  One (1) Year Award</t>
    </r>
  </si>
  <si>
    <t xml:space="preserve">Room Name </t>
  </si>
  <si>
    <t xml:space="preserve">Equipment </t>
  </si>
  <si>
    <t>Labor &amp; Shipping</t>
  </si>
  <si>
    <t xml:space="preserve">Room Totals </t>
  </si>
  <si>
    <t>Video Equipment</t>
  </si>
  <si>
    <t>Item #</t>
  </si>
  <si>
    <t>Qty</t>
  </si>
  <si>
    <t>Manufacturer</t>
  </si>
  <si>
    <t>Part Number</t>
  </si>
  <si>
    <t>Unit Cost</t>
  </si>
  <si>
    <t>Extended Price</t>
  </si>
  <si>
    <t xml:space="preserve">Chief </t>
  </si>
  <si>
    <t>PSMH2079</t>
  </si>
  <si>
    <t>Heavy Duty Flat Panel Wall Mount</t>
  </si>
  <si>
    <t>Samsung</t>
  </si>
  <si>
    <t>75"  4K LCD Flat Panel Monitors</t>
  </si>
  <si>
    <t>TS525TU</t>
  </si>
  <si>
    <t>Large Thinstall Dual Swing Arm Wall Display Mount</t>
  </si>
  <si>
    <t>PAC526 FCW</t>
  </si>
  <si>
    <t>OFE</t>
  </si>
  <si>
    <t xml:space="preserve">Extron </t>
  </si>
  <si>
    <t>60-1382-01</t>
  </si>
  <si>
    <t xml:space="preserve">DTP CrossPoint 86 4K Switcher  </t>
  </si>
  <si>
    <t>60-1271-13</t>
  </si>
  <si>
    <t>DTP HDMI 4K 230 Rx DTP Receiver Units</t>
  </si>
  <si>
    <t>Extron</t>
  </si>
  <si>
    <t>60-1607-01</t>
  </si>
  <si>
    <t>DA2 HD 4K PLUS Two Output HDMI DA</t>
  </si>
  <si>
    <t>70-616-13</t>
  </si>
  <si>
    <t>AAP One HDMI Female to Female on 10" Pigtail *Label 1 IN, 1 OUT</t>
  </si>
  <si>
    <t>70-103-27</t>
  </si>
  <si>
    <t>AAP Two XLR 3-pin Male to Solder Cups *Label Audio Out</t>
  </si>
  <si>
    <t>60-604-21</t>
  </si>
  <si>
    <t>RSB 123 1U 3.5" Deep Basic Rack Shelf, Gray</t>
  </si>
  <si>
    <t>Poly</t>
  </si>
  <si>
    <t>Studio E70 Camera</t>
  </si>
  <si>
    <t>Studio E70 VESA Camera Monitor Bracket</t>
  </si>
  <si>
    <t xml:space="preserve">Poly </t>
  </si>
  <si>
    <t>Logitech</t>
  </si>
  <si>
    <t>MK545</t>
  </si>
  <si>
    <t>Wireless Keyboard and Mouse Package</t>
  </si>
  <si>
    <t xml:space="preserve">Middle Atlantic </t>
  </si>
  <si>
    <t>U1V</t>
  </si>
  <si>
    <t xml:space="preserve">1 RU Vented Rack Shelf for the Above </t>
  </si>
  <si>
    <t>Misc.</t>
  </si>
  <si>
    <t>Lot Materials</t>
  </si>
  <si>
    <t>Lot as Required: Pre-Made HDMI, CAT-6, Mini DisplayPort, USB-A,B&amp;C and All Misc. Cables, Bulk CAT-6 and XTP-DTP-22 Cables, Adapters and Connectors for a Complete Working System.</t>
  </si>
  <si>
    <t>Audio Equipment</t>
  </si>
  <si>
    <t xml:space="preserve">Shure </t>
  </si>
  <si>
    <t>MXA920W-S</t>
  </si>
  <si>
    <t>24" Square Ceiling Microphone Array White</t>
  </si>
  <si>
    <t>MXN5W-C</t>
  </si>
  <si>
    <t>Dante Enabled Ceiling Speaker PoE+</t>
  </si>
  <si>
    <t>A-MXN5-TB</t>
  </si>
  <si>
    <t xml:space="preserve">Tile Bridge for the MXN5W-C  </t>
  </si>
  <si>
    <t>MXWAPT2</t>
  </si>
  <si>
    <t xml:space="preserve">Wireless Microphone Access Point Receiver w/ Dante  </t>
  </si>
  <si>
    <t>MXWNCS2</t>
  </si>
  <si>
    <t>Two-Channel Networked Charging Station</t>
  </si>
  <si>
    <t>MXW1</t>
  </si>
  <si>
    <t>Hybrid Bodypack Transmitter</t>
  </si>
  <si>
    <t>WL185</t>
  </si>
  <si>
    <t xml:space="preserve">Lavaliere Microphone </t>
  </si>
  <si>
    <t>WCM16</t>
  </si>
  <si>
    <t xml:space="preserve">Head Worn Microphone </t>
  </si>
  <si>
    <t xml:space="preserve">MXW2/SM58 </t>
  </si>
  <si>
    <t xml:space="preserve">Handheld Microphone </t>
  </si>
  <si>
    <t>60-1823-10</t>
  </si>
  <si>
    <t>DMP 64 Plus 6x4 ProDSP Dante Digital Matrix Processor</t>
  </si>
  <si>
    <t>Lot as Required: Pre-Made Audio Cables, Bulk Cable, Adapters and Connectors for a Complete Working System.</t>
  </si>
  <si>
    <t>Control Equipment</t>
  </si>
  <si>
    <t>IPCP Pro 255Q xi IPCP Pro xi Control Proc., LL UI Upgrade</t>
  </si>
  <si>
    <t>Cisco</t>
  </si>
  <si>
    <t>Misc. Equipment</t>
  </si>
  <si>
    <t>Middle Atlantic</t>
  </si>
  <si>
    <t xml:space="preserve">Lot Misc. </t>
  </si>
  <si>
    <t xml:space="preserve">Rack Shelfs, Blanks Panels and Vents as Required </t>
  </si>
  <si>
    <t>SS</t>
  </si>
  <si>
    <t>AV Contractor</t>
  </si>
  <si>
    <t>Shop Stock</t>
  </si>
  <si>
    <t>Room Equipment Total</t>
  </si>
  <si>
    <t>Shipping and Labor</t>
  </si>
  <si>
    <t>Engineering (Design/Engineering/Drafting/Submittals)</t>
  </si>
  <si>
    <t>Rack Fabrication</t>
  </si>
  <si>
    <t>On-Site Labor</t>
  </si>
  <si>
    <t>Project Management and Coordination</t>
  </si>
  <si>
    <t>Warranty and Maintenance</t>
  </si>
  <si>
    <t>Shipping/Handling/Storage Fees</t>
  </si>
  <si>
    <t>Shipping and Labor Total</t>
  </si>
  <si>
    <t>26-726-25</t>
  </si>
  <si>
    <t>70-1185-02</t>
  </si>
  <si>
    <t>Cable Cubby 1402 Black, AC module Not Included</t>
  </si>
  <si>
    <t>70-090-11</t>
  </si>
  <si>
    <t>70-090-12</t>
  </si>
  <si>
    <t>70-270-01</t>
  </si>
  <si>
    <t>Single Space AAP - Black: Left version, Grommets Included</t>
  </si>
  <si>
    <t>70-267-01</t>
  </si>
  <si>
    <t>Single Space AAP - Black: Right version, Grommets Included</t>
  </si>
  <si>
    <t>* AV PM Shall Coordinate Delivery of all OFE Equipment</t>
  </si>
  <si>
    <t xml:space="preserve">10 Person Conference Room Table </t>
  </si>
  <si>
    <t>Describe how the bidder demonstrated expertise in the audio/visual products, implementation, integration and post-implementation support.</t>
  </si>
  <si>
    <t xml:space="preserve">The undersigned certifies that they are duly elected and authorized officer of the company and that, as such, are authorized to sign this Invitation For Bid (IFB), on behalf of the company, to obligate the company to comply with all of the terms and conditions placed on this RFP, and in connection with this RFP to make, execute and deliver on behalf of the company all appendices, contract agreements, representations and instruments of every kind.  </t>
  </si>
  <si>
    <t>COMMENTS</t>
  </si>
  <si>
    <t>FAIL (NO)</t>
  </si>
  <si>
    <t>PASS (YES)</t>
  </si>
  <si>
    <t>DATE:</t>
  </si>
  <si>
    <t>EVALUATOR SIGNATURE:</t>
  </si>
  <si>
    <t>EVALUATOR NAME:</t>
  </si>
  <si>
    <t>BIDDER NAME:</t>
  </si>
  <si>
    <t>Deliverable #</t>
  </si>
  <si>
    <t>Original Part Number</t>
  </si>
  <si>
    <t>Substitute Part Number</t>
  </si>
  <si>
    <t>Substitute Part Description</t>
  </si>
  <si>
    <t>Bidder Substitution List</t>
  </si>
  <si>
    <r>
      <rPr>
        <b/>
        <sz val="12"/>
        <color theme="1"/>
        <rFont val="Calibri"/>
        <family val="2"/>
        <scheme val="minor"/>
      </rPr>
      <t xml:space="preserve">*Substituitions </t>
    </r>
    <r>
      <rPr>
        <sz val="12"/>
        <color theme="1"/>
        <rFont val="Calibri"/>
        <family val="2"/>
        <scheme val="minor"/>
      </rPr>
      <t xml:space="preserve">must be documented by the bidder on the Substitution Worksheet.  All fields must be completed.  If the same part will be substituted on multiple deliverables, it only needs to be listed once with the deliverables affected listed in column 1.  </t>
    </r>
  </si>
  <si>
    <t>Deliverable Grand Total</t>
  </si>
  <si>
    <t>Subtotal</t>
  </si>
  <si>
    <r>
      <t xml:space="preserve">The cost/unit pricing </t>
    </r>
    <r>
      <rPr>
        <b/>
        <u/>
        <sz val="12"/>
        <color theme="1"/>
        <rFont val="Calibri"/>
        <family val="2"/>
        <scheme val="minor"/>
      </rPr>
      <t>shall cover all costs</t>
    </r>
    <r>
      <rPr>
        <sz val="12"/>
        <color theme="1"/>
        <rFont val="Calibri"/>
        <family val="2"/>
        <scheme val="minor"/>
      </rPr>
      <t xml:space="preserve"> as outlined on the bid price page(s) herein. The quantities listed throughout this IFB and in the Proposal Quote Form are estimates only and no minimum/maximum usage is guaranteed or implied. </t>
    </r>
    <r>
      <rPr>
        <b/>
        <sz val="12"/>
        <color theme="1"/>
        <rFont val="Calibri"/>
        <family val="2"/>
        <scheme val="minor"/>
      </rPr>
      <t>All pricing submitted pursuant to this Invitation for Bid (IFB) shall include all direct and indirect (physical and administrative) costs for the performance of services; including, but not necessarily limited to, all administrative, reporting or other requirements; overhead, fees, profit and any other ancillary fees and costs including permits, licenses, insurance, etc.; and services not explicitly stated in the IFB, but necessarily attendant thereto as and as applicable to the associated item for which the rate is being quoted. All pricing submitted pursuant to this Invitation for Bid (IFB) shall include a Labor breakdown with title, rates and hours.</t>
    </r>
    <r>
      <rPr>
        <sz val="12"/>
        <color theme="1"/>
        <rFont val="Calibri"/>
        <family val="2"/>
        <scheme val="minor"/>
      </rPr>
      <t xml:space="preserve">   Rates/fees as quoted should be expressed in decimals, not to exceed four (4) places for each item quoted. </t>
    </r>
    <r>
      <rPr>
        <b/>
        <u/>
        <sz val="12"/>
        <color theme="1"/>
        <rFont val="Calibri"/>
        <family val="2"/>
        <scheme val="minor"/>
      </rPr>
      <t>No other (additional) charges beyond the services specified herein (those listed on this page) shall be permitted by the Contractor, nor will they receive any consideration.</t>
    </r>
    <r>
      <rPr>
        <b/>
        <sz val="12"/>
        <color theme="1"/>
        <rFont val="Calibri"/>
        <family val="2"/>
        <scheme val="minor"/>
      </rPr>
      <t xml:space="preserve">
Bidders must submit pricing using this Financial Response Form povided by the OAG. All fields must be completed. </t>
    </r>
    <r>
      <rPr>
        <sz val="12"/>
        <color theme="1"/>
        <rFont val="Calibri"/>
        <family val="2"/>
        <scheme val="minor"/>
      </rPr>
      <t xml:space="preserve"> If there is no charge associated with a particular service, the Bidder shall indicate such by utilizing 0.00 in the space provided for such service. The OAG expects that the prices proposed shall be competitive and reflect the current marketplace for similar services. The Financial Response Form is to be submitted at the same time as the remainder of the proposal.</t>
    </r>
  </si>
  <si>
    <r>
      <t xml:space="preserve">The cost/unit pricing </t>
    </r>
    <r>
      <rPr>
        <b/>
        <u/>
        <sz val="12"/>
        <color theme="1"/>
        <rFont val="Calibri"/>
        <family val="2"/>
        <scheme val="minor"/>
      </rPr>
      <t>shall cover all costs</t>
    </r>
    <r>
      <rPr>
        <sz val="12"/>
        <color theme="1"/>
        <rFont val="Calibri"/>
        <family val="2"/>
        <scheme val="minor"/>
      </rPr>
      <t xml:space="preserve"> as outlined on the bid price page(s) herein. The quantities listed throughout this IFB and in the Proposal Quote Form are estimates only and no minimum/maximum usage is guaranteed or implied. </t>
    </r>
    <r>
      <rPr>
        <b/>
        <sz val="12"/>
        <color theme="1"/>
        <rFont val="Calibri"/>
        <family val="2"/>
        <scheme val="minor"/>
      </rPr>
      <t xml:space="preserve">All pricing submitted pursuant to this Invitation for Bid (IFB) shall include all direct and indirect (physical and administrative) costs for the performance of services; including, but not necessarily limited to, all administrative, reporting or other requirements; overhead, fees, profit and any other ancillary fees and costs including permits, licenses, insurance, etc.; and services not explicitly stated in the IFB, but necessarily attendant thereto as and as applicable to the associated item for which the rate is being quoted. All pricing submitted pursuant to this Invitation for Bid (IFB) shall include a Labor breakdown with title, rates and hours. </t>
    </r>
    <r>
      <rPr>
        <sz val="12"/>
        <color theme="1"/>
        <rFont val="Calibri"/>
        <family val="2"/>
        <scheme val="minor"/>
      </rPr>
      <t xml:space="preserve">Rates/fees as quoted should be expressed in decimals, not to exceed four (4) places for each item quoted. </t>
    </r>
    <r>
      <rPr>
        <b/>
        <u/>
        <sz val="12"/>
        <color theme="1"/>
        <rFont val="Calibri"/>
        <family val="2"/>
        <scheme val="minor"/>
      </rPr>
      <t>No other (additional) charges beyond the services specified herein (those listed on this page) shall be permitted by the Contractor, nor will they receive any consideration.</t>
    </r>
    <r>
      <rPr>
        <b/>
        <sz val="12"/>
        <color theme="1"/>
        <rFont val="Calibri"/>
        <family val="2"/>
        <scheme val="minor"/>
      </rPr>
      <t xml:space="preserve">
Bidders must submit pricing using this Financial Response Form povided by the OAG. All fields must be completed. </t>
    </r>
    <r>
      <rPr>
        <sz val="12"/>
        <color theme="1"/>
        <rFont val="Calibri"/>
        <family val="2"/>
        <scheme val="minor"/>
      </rPr>
      <t xml:space="preserve"> If there is no charge associated with a particular service, the Bidder shall indicate such by utilizing 0.00 in the space provided for such service. The OAG expects that the prices proposed shall be competitive and reflect the current marketplace for similar services. The Financial Response Form is to be submitted at the same time as the remainder of the proposal.</t>
    </r>
  </si>
  <si>
    <r>
      <t xml:space="preserve">The cost/unit pricing </t>
    </r>
    <r>
      <rPr>
        <b/>
        <u/>
        <sz val="12"/>
        <color theme="1"/>
        <rFont val="Calibri"/>
        <family val="2"/>
        <scheme val="minor"/>
      </rPr>
      <t>shall cover all costs</t>
    </r>
    <r>
      <rPr>
        <sz val="12"/>
        <color theme="1"/>
        <rFont val="Calibri"/>
        <family val="2"/>
        <scheme val="minor"/>
      </rPr>
      <t xml:space="preserve"> as outlined on the bid price page(s) herein. The quantities listed throughout this IFB and in the Proposal Quote Form are estimates only and no minimum/maximum usage is guaranteed or implied. </t>
    </r>
    <r>
      <rPr>
        <b/>
        <sz val="12"/>
        <color theme="1"/>
        <rFont val="Calibri"/>
        <family val="2"/>
        <scheme val="minor"/>
      </rPr>
      <t xml:space="preserve">All pricing submitted pursuant to this Invitation for Bid (IFB) shall include all direct and indirect (physical and administrative) costs for the performance of services; including, but not necessarily limited to, all administrative, reporting or other requirements; overhead, fees, profit and any other ancillary fees and costs including permits, licenses, insurance, etc.; and services not explicitly stated in the IFB, but necessarily attendant thereto as and as applicable to the associated item for which the rate is being quoted. All pricing submitted pursuant to this Invitation for Bid (IFB) shall include a Labor breakdown with title, rates and hours.  </t>
    </r>
    <r>
      <rPr>
        <sz val="12"/>
        <color theme="1"/>
        <rFont val="Calibri"/>
        <family val="2"/>
        <scheme val="minor"/>
      </rPr>
      <t xml:space="preserve"> Rates/fees as quoted should be expressed in decimals, not to exceed four (4) places for each item quoted. </t>
    </r>
    <r>
      <rPr>
        <b/>
        <u/>
        <sz val="12"/>
        <color theme="1"/>
        <rFont val="Calibri"/>
        <family val="2"/>
        <scheme val="minor"/>
      </rPr>
      <t>No other (additional) charges beyond the services specified herein (those listed on this page) shall be permitted by the Contractor, nor will they receive any consideration.</t>
    </r>
    <r>
      <rPr>
        <b/>
        <sz val="12"/>
        <color theme="1"/>
        <rFont val="Calibri"/>
        <family val="2"/>
        <scheme val="minor"/>
      </rPr>
      <t xml:space="preserve">
Bidders must submit pricing using this Financial Response Form povided by the OAG. All fields must be completed. </t>
    </r>
    <r>
      <rPr>
        <sz val="12"/>
        <color theme="1"/>
        <rFont val="Calibri"/>
        <family val="2"/>
        <scheme val="minor"/>
      </rPr>
      <t xml:space="preserve"> If there is no charge associated with a particular service, the Bidder shall indicate such by utilizing 0.00 in the space provided for such service. The OAG expects that the prices proposed shall be competitive and reflect the current marketplace for similar services. The Financial Response Form is to be submitted at the same time as the remainder of the proposal.</t>
    </r>
  </si>
  <si>
    <t>Attachment D - SUBSTITUTION WORKSHEET</t>
  </si>
  <si>
    <t>OAG ONLY - Product Review (Pass/Fail)</t>
  </si>
  <si>
    <t>Line #</t>
  </si>
  <si>
    <t>Original Manufacturer Name</t>
  </si>
  <si>
    <t>Substitute Manufacturer Name</t>
  </si>
  <si>
    <t>Manufacturer Name</t>
  </si>
  <si>
    <t>Number of days until available</t>
  </si>
  <si>
    <t>Installation impact</t>
  </si>
  <si>
    <t>OAG ONLY - Product Delay Impact Review (Pass/Fail)</t>
  </si>
  <si>
    <t>Attachment E - Products Past 30 Day WORKSHEET</t>
  </si>
  <si>
    <t>Bidder must provide a complete list of items that will not be deliverable in 30 days. All fields in yellow must be completed, including an estimated number of days when the product ill be available and information on the impact of that delay.  If the same part will be delayed on multiple deliverables, it only needs to be listed once with the deliverables affected listed in column 1 and the impact fully addressed.   Multiple worksheets can be attached as necessary.</t>
  </si>
  <si>
    <t>Bidder must provide a complete list of substitions, all fields in yellow must be completed.  If the same part will be substituted on multiple deliverables, it only needs to be listed once and the deliverables affected listed in column 1.   Multiple worksheets can be attached as necessary.</t>
  </si>
  <si>
    <t>If FAIL, describe specific details on where the product described does not meet the requirements:</t>
  </si>
  <si>
    <t>Was additional clarification needed from the bidder? (if Yes attach)</t>
  </si>
  <si>
    <t>Delays will not negatively impact installation</t>
  </si>
  <si>
    <t>If FAIL, describe specific details on the untenable impacts:</t>
  </si>
  <si>
    <r>
      <t>Substitutions meets the requirements set forth in</t>
    </r>
    <r>
      <rPr>
        <b/>
        <sz val="11"/>
        <color rgb="FFFF0000"/>
        <rFont val="Times New Roman"/>
        <family val="1"/>
      </rPr>
      <t xml:space="preserve"> </t>
    </r>
    <r>
      <rPr>
        <b/>
        <sz val="11"/>
        <rFont val="Times New Roman"/>
        <family val="1"/>
      </rPr>
      <t>RFP 23-001</t>
    </r>
  </si>
  <si>
    <t>ATTACHMENT C - BID FINANCIAL RESPONSE Summary</t>
  </si>
  <si>
    <t xml:space="preserve">Fields in this section will autofill from the deliverable pages.  Bidders are to complete all fields on all deliverables. The Contractor is Responsible to Verify All of Their Pricing Data Entry is Accurate on Each Excel Tab and on this Summary </t>
  </si>
  <si>
    <r>
      <rPr>
        <b/>
        <sz val="12"/>
        <color theme="1"/>
        <rFont val="Calibri"/>
        <family val="2"/>
        <scheme val="minor"/>
      </rPr>
      <t>Bid Title: B</t>
    </r>
    <r>
      <rPr>
        <sz val="12"/>
        <color theme="1"/>
        <rFont val="Calibri"/>
        <family val="2"/>
        <scheme val="minor"/>
      </rPr>
      <t>uffalo NY Adiovisual (AV)</t>
    </r>
  </si>
  <si>
    <t>Bid Title: Buffalo NY Audiovisual (AV)</t>
  </si>
  <si>
    <r>
      <t>TO THE REFERENCE: The Bidder named above is responding to a NYS Office of the Attorney General bid solicitation for</t>
    </r>
    <r>
      <rPr>
        <sz val="11"/>
        <color rgb="FFFF0000"/>
        <rFont val="Times New Roman"/>
        <family val="1"/>
      </rPr>
      <t xml:space="preserve"> </t>
    </r>
    <r>
      <rPr>
        <b/>
        <sz val="11"/>
        <rFont val="Times New Roman"/>
        <family val="1"/>
      </rPr>
      <t>Buffalo NY Audiovisual (AV)</t>
    </r>
    <r>
      <rPr>
        <sz val="11"/>
        <color theme="1"/>
        <rFont val="Times New Roman"/>
        <family val="1"/>
      </rPr>
      <t>. Please fill in the information below in Section 2 ONLY (yellow fields) and provide a summary of work the Bidder has performed for your company. Feel free to make any additional comments on this form and to attach additional sheets if necessary.  Changes to the document format and content will not be accepted.</t>
    </r>
  </si>
  <si>
    <t xml:space="preserve">LG </t>
  </si>
  <si>
    <t>98TR3DK-B.MUSQ</t>
  </si>
  <si>
    <t>98" TOUCH DISPLAY</t>
  </si>
  <si>
    <t>98" 4K Touch Enabled LCD Flat Panel Monitor</t>
  </si>
  <si>
    <t>QB75C</t>
  </si>
  <si>
    <t>Monitor Back Boxes</t>
  </si>
  <si>
    <t>70-1069-03</t>
  </si>
  <si>
    <t>AAP 314 Three Gang Wall Plate White</t>
  </si>
  <si>
    <t>70-090-24</t>
  </si>
  <si>
    <t xml:space="preserve">AAP Blank Plate Quad White for AV-3 Plate </t>
  </si>
  <si>
    <t>Leviton</t>
  </si>
  <si>
    <t>Blank Decora 1 Gang White AV-1 &amp; AV-2 Plates</t>
  </si>
  <si>
    <t>60-1833-01</t>
  </si>
  <si>
    <t xml:space="preserve">SW2 USB Pro Two Input USB 10G Switcher </t>
  </si>
  <si>
    <t>60-1471-12</t>
  </si>
  <si>
    <t>USB Extender Plus T</t>
  </si>
  <si>
    <t>60-1471-13</t>
  </si>
  <si>
    <t>USB Extender Plus R</t>
  </si>
  <si>
    <t>26-728-35</t>
  </si>
  <si>
    <t>USBA Pro P/35 Plenum 35' USB-A M/F Cable for Logitech USB Dongle</t>
  </si>
  <si>
    <t xml:space="preserve">HD Pro P/25 High Speed 25' Plenum HDMI Cable </t>
  </si>
  <si>
    <t>60-1421-13</t>
  </si>
  <si>
    <t xml:space="preserve">DTP T HWP 4K 231 D HDMI Decorator-Style Tx, White - 230 feet </t>
  </si>
  <si>
    <t>99T09AA#AC3</t>
  </si>
  <si>
    <t xml:space="preserve">G62 Codec </t>
  </si>
  <si>
    <t>842F8AA</t>
  </si>
  <si>
    <t>875K7AA</t>
  </si>
  <si>
    <t>874P5AA</t>
  </si>
  <si>
    <t>TC10 White Wall Mount</t>
  </si>
  <si>
    <t>875J5AA#AC3</t>
  </si>
  <si>
    <t>TC10 Touch Controller White</t>
  </si>
  <si>
    <t xml:space="preserve">Microsoft </t>
  </si>
  <si>
    <t xml:space="preserve">Teams Room License </t>
  </si>
  <si>
    <t xml:space="preserve">Teams Room Pro License </t>
  </si>
  <si>
    <t>U77D5PV</t>
  </si>
  <si>
    <t xml:space="preserve">3y PPoly+ Poly G62 VCS  3-year Partner provided service on G62 </t>
  </si>
  <si>
    <t>9W1A6AA#AC3</t>
  </si>
  <si>
    <t>Studio E60 Camera</t>
  </si>
  <si>
    <t>9W1A8AA#AC3</t>
  </si>
  <si>
    <t xml:space="preserve">Studio E60 Camera Ceiling Mount </t>
  </si>
  <si>
    <t xml:space="preserve">NetGear </t>
  </si>
  <si>
    <t>M4250-9G1F-PoE+</t>
  </si>
  <si>
    <t xml:space="preserve">Ethernet Switch for Poly Cameras, Video, Control &amp; Power </t>
  </si>
  <si>
    <t xml:space="preserve">Intel </t>
  </si>
  <si>
    <t xml:space="preserve">NUC12WSKi7 </t>
  </si>
  <si>
    <t>Intel NUC 12 Pro, NUC12WSKi7 Intel Gen Core i7-1260P, 32G RAM 1TB SSD, Intel Iris Xe Graphics 8K, WiFi 6E, Thunderbolt 4, Built-in Windows 11 Pro, US Plug</t>
  </si>
  <si>
    <t>60-1914-01A</t>
  </si>
  <si>
    <t>60-1688-01</t>
  </si>
  <si>
    <t xml:space="preserve">NBP 105 D Decorator-Style, White, 5 Button, Label Buttons Per Client Review &amp; Approval </t>
  </si>
  <si>
    <t>CBS350-24FP-4X-NA</t>
  </si>
  <si>
    <t xml:space="preserve">24x 10/100/1000 PoE+ ports. Confirm Final PoE Budget Prior to Order. w/SFP+ Modules, Configure for Dante AES67  </t>
  </si>
  <si>
    <t xml:space="preserve">ERK-1820LRD </t>
  </si>
  <si>
    <t>ERK Series Rack 18 RU 20"D w/o Rear Door</t>
  </si>
  <si>
    <t xml:space="preserve">CBS-ERK-20 </t>
  </si>
  <si>
    <t>Caster Base for the above</t>
  </si>
  <si>
    <t xml:space="preserve">PD-815SC-20 </t>
  </si>
  <si>
    <t xml:space="preserve">Vertical Power Strip </t>
  </si>
  <si>
    <t xml:space="preserve">1 RU Sliding Shelf Install for Shure MXWNCS2 with Mics for Clearance </t>
  </si>
  <si>
    <t>Miscellaneous Cables, Bulk &amp; Pre-made, Shielded Plenum CAT-6 Cable, XTP DTP 22 Cable, Connectors, Fasteners, Rack Power Extensions &amp; Outlets etc. for a complete working system</t>
  </si>
  <si>
    <t>Control &amp; DSP Programming</t>
  </si>
  <si>
    <t>Room Total</t>
  </si>
  <si>
    <t xml:space="preserve">Studio E60 Camera w/ Wall Mount </t>
  </si>
  <si>
    <t>MXA710W-4FT</t>
  </si>
  <si>
    <t xml:space="preserve">MXA710 Linear Array Microphone 4-Ft White </t>
  </si>
  <si>
    <t>60-1761-01</t>
  </si>
  <si>
    <t>XPA U 1002 Two Channel Amp, 100 watts at 8 or 4 ohms</t>
  </si>
  <si>
    <t>60-1308-03</t>
  </si>
  <si>
    <t xml:space="preserve">SM26 8 ohm - White, Pair Wall Mounted Speakers </t>
  </si>
  <si>
    <t>QB85C</t>
  </si>
  <si>
    <t>85" 4K LCD Flat Panel Monitors</t>
  </si>
  <si>
    <t xml:space="preserve">LSTU </t>
  </si>
  <si>
    <t xml:space="preserve">Large Thinstall Fixed Wall Display Mount for 85" </t>
  </si>
  <si>
    <t>Large Thinstall Dual Swing Arm Wall Display Mount for 75"</t>
  </si>
  <si>
    <t>60-1473-23</t>
  </si>
  <si>
    <t>USB Extender Plus D R  Receiver - Decorator-Style Version - White</t>
  </si>
  <si>
    <t xml:space="preserve">Studio E60 Camera W/ Wall Mount </t>
  </si>
  <si>
    <t xml:space="preserve">Viewsonic </t>
  </si>
  <si>
    <t>VB-VIS-002</t>
  </si>
  <si>
    <t xml:space="preserve">USB Document Camera </t>
  </si>
  <si>
    <t xml:space="preserve">Neat </t>
  </si>
  <si>
    <t>Neat Board Pro</t>
  </si>
  <si>
    <t>65" Interactive Pro Series Smart Video Conferencing System</t>
  </si>
  <si>
    <t xml:space="preserve">Wall Mount </t>
  </si>
  <si>
    <t>Fixed VESA Wall Mount for the above</t>
  </si>
  <si>
    <t xml:space="preserve">Neat Pad </t>
  </si>
  <si>
    <t xml:space="preserve">Meeting Controller </t>
  </si>
  <si>
    <t>Neat Pulse Plan</t>
  </si>
  <si>
    <t xml:space="preserve">Neat Pulse Plan Pro Support &amp; Service Plan 3-Year </t>
  </si>
  <si>
    <t xml:space="preserve">PAC526 </t>
  </si>
  <si>
    <t>60-1773-12</t>
  </si>
  <si>
    <t>DTP3 T 311 DTP3 HDMI 4K/60 Tx - 230 feet  Transmitter for 4K/60 HDMI and USB Data</t>
  </si>
  <si>
    <t>60-1773-13</t>
  </si>
  <si>
    <t>DTP3 R 311 DTP3 HDMI 4K/60 Rx - 230 feet  Receiver for 4K/60 HDMI and USB Data</t>
  </si>
  <si>
    <t>Lot as Required: Pre-Made HDMI, CAT-6, Mini DisplayPort, USB-A,B&amp;C and All Misc. Cables, Bulk CAT-6 Cable, Shielded Plenum CAT-6, XTP DTP 22 Cable, Adapters and Connectors, Fasteners, Table Power Extensions &amp; Plug Strips, etc. for a complete working system.</t>
  </si>
  <si>
    <t xml:space="preserve">Furniture </t>
  </si>
  <si>
    <t xml:space="preserve">Existing Table </t>
  </si>
  <si>
    <t xml:space="preserve">10 Person Conference Room Table With Recessed Table Boxes  </t>
  </si>
  <si>
    <t xml:space="preserve">12 Person Conference Room Table With Recessed Table Boxes  </t>
  </si>
  <si>
    <t xml:space="preserve">USB Document Camera  *Shared Portable equipment </t>
  </si>
  <si>
    <t xml:space="preserve">8 Person Conference Room Modular Tables  </t>
  </si>
  <si>
    <t>60-1891-01</t>
  </si>
  <si>
    <t>AC+USB 314 US, Cord 2US AC &amp; 1USBC, 1USBA, 12 A Breaker, Integ PS, 2 Outlets</t>
  </si>
  <si>
    <t>70-491-11</t>
  </si>
  <si>
    <t>Two RJ-45 Female to Female Barrel - CAT 5e</t>
  </si>
  <si>
    <t>Blank Plate - Single</t>
  </si>
  <si>
    <t>Blank Plate - Double</t>
  </si>
  <si>
    <t>60-1797-01</t>
  </si>
  <si>
    <t>UCS 303 Three Input 4K/60 Collaboration and Presentation Switcher</t>
  </si>
  <si>
    <t>60-1739-01</t>
  </si>
  <si>
    <t>HDP 101 4K HDMI F-DisplayPort F, Converter</t>
  </si>
  <si>
    <t>MPR CONF. RM 3070</t>
  </si>
  <si>
    <t>REG AFF. CONF. RM 3105</t>
  </si>
  <si>
    <t>GRAND JURY 3161</t>
  </si>
  <si>
    <t>MFCU CONF. RM 3012G</t>
  </si>
  <si>
    <t>MFCU CONF. RM 3029</t>
  </si>
  <si>
    <t>RO CONF. RM 3109</t>
  </si>
  <si>
    <t>CRIMINAL CONF. RM 3126</t>
  </si>
  <si>
    <t xml:space="preserve">* Notes: </t>
  </si>
  <si>
    <t xml:space="preserve">** The Contractor's Estimator is Responsible to Verify All of Their Pricing Data Entry is Accurate on Each Excel Tab and on This Summary </t>
  </si>
  <si>
    <t>Deliverable 5 - MPR CONF RM 3070</t>
  </si>
  <si>
    <t>Deliverable 6 - REG AFF CONF RM 3105</t>
  </si>
  <si>
    <t>Deliverable 7 - GRAND JURY 3161</t>
  </si>
  <si>
    <t>Deliverable 1 - MFCU CONF RM 3012G</t>
  </si>
  <si>
    <t>Deliverable 4 -CRIMINAL CONF RM 3126</t>
  </si>
  <si>
    <t>Deliverable 3 - RO CONF RM 3109</t>
  </si>
  <si>
    <t>Deliverable 2 - MFCU CONF RM 3029</t>
  </si>
  <si>
    <t xml:space="preserve">Deliverable </t>
  </si>
  <si>
    <t>Bid Number: 25-001</t>
  </si>
  <si>
    <t>Project/Contract meets the requirements set forth in IFB 25-001</t>
  </si>
  <si>
    <t>IFB 25-001 Buffalo NY Audiovisual (AV)</t>
  </si>
  <si>
    <r>
      <rPr>
        <b/>
        <sz val="12"/>
        <color theme="1"/>
        <rFont val="Calibri"/>
        <family val="2"/>
        <scheme val="minor"/>
      </rPr>
      <t xml:space="preserve">Bid Number: </t>
    </r>
    <r>
      <rPr>
        <sz val="12"/>
        <color theme="1"/>
        <rFont val="Calibri"/>
        <family val="2"/>
        <scheme val="minor"/>
      </rPr>
      <t>25-001</t>
    </r>
  </si>
  <si>
    <t>Bid Release: 4/11/2025</t>
  </si>
  <si>
    <t>Bid Due: 5/19/2025</t>
  </si>
  <si>
    <t>Bid Issued:  4/11/2025</t>
  </si>
  <si>
    <t>Bid Due:  5/19/2025</t>
  </si>
  <si>
    <t>Annual Cost</t>
  </si>
  <si>
    <t>STANDARD HOURLY RATES:</t>
  </si>
  <si>
    <t>TITLE</t>
  </si>
  <si>
    <t>RATE</t>
  </si>
  <si>
    <t>HOURS</t>
  </si>
  <si>
    <t># EMPLOYEES</t>
  </si>
  <si>
    <t>TOTAL</t>
  </si>
  <si>
    <r>
      <t>·</t>
    </r>
    <r>
      <rPr>
        <sz val="7"/>
        <color theme="1"/>
        <rFont val="Times New Roman"/>
        <family val="1"/>
      </rPr>
      <t xml:space="preserve">         </t>
    </r>
    <r>
      <rPr>
        <sz val="10"/>
        <color theme="1"/>
        <rFont val="Palatino Linotype"/>
        <family val="1"/>
      </rPr>
      <t>Project</t>
    </r>
    <r>
      <rPr>
        <sz val="10"/>
        <color theme="1"/>
        <rFont val="Times New Roman"/>
        <family val="1"/>
      </rPr>
      <t xml:space="preserve"> </t>
    </r>
    <r>
      <rPr>
        <sz val="10"/>
        <color theme="1"/>
        <rFont val="Palatino Linotype"/>
        <family val="1"/>
      </rPr>
      <t>Engineer</t>
    </r>
  </si>
  <si>
    <r>
      <t>·</t>
    </r>
    <r>
      <rPr>
        <sz val="7"/>
        <color theme="1"/>
        <rFont val="Times New Roman"/>
        <family val="1"/>
      </rPr>
      <t xml:space="preserve">         </t>
    </r>
    <r>
      <rPr>
        <sz val="10"/>
        <color theme="1"/>
        <rFont val="Palatino Linotype"/>
        <family val="1"/>
      </rPr>
      <t>Project</t>
    </r>
    <r>
      <rPr>
        <sz val="10"/>
        <color theme="1"/>
        <rFont val="Times New Roman"/>
        <family val="1"/>
      </rPr>
      <t xml:space="preserve"> </t>
    </r>
    <r>
      <rPr>
        <sz val="10"/>
        <color theme="1"/>
        <rFont val="Palatino Linotype"/>
        <family val="1"/>
      </rPr>
      <t>Manager</t>
    </r>
  </si>
  <si>
    <r>
      <t>·</t>
    </r>
    <r>
      <rPr>
        <sz val="7"/>
        <color theme="1"/>
        <rFont val="Times New Roman"/>
        <family val="1"/>
      </rPr>
      <t xml:space="preserve">         </t>
    </r>
    <r>
      <rPr>
        <sz val="10"/>
        <color theme="1"/>
        <rFont val="Palatino Linotype"/>
        <family val="1"/>
      </rPr>
      <t>Lead</t>
    </r>
    <r>
      <rPr>
        <sz val="10"/>
        <color theme="1"/>
        <rFont val="Times New Roman"/>
        <family val="1"/>
      </rPr>
      <t xml:space="preserve"> </t>
    </r>
    <r>
      <rPr>
        <sz val="10"/>
        <color theme="1"/>
        <rFont val="Palatino Linotype"/>
        <family val="1"/>
      </rPr>
      <t>Technician</t>
    </r>
  </si>
  <si>
    <r>
      <t>·</t>
    </r>
    <r>
      <rPr>
        <sz val="7"/>
        <color theme="1"/>
        <rFont val="Times New Roman"/>
        <family val="1"/>
      </rPr>
      <t xml:space="preserve">         </t>
    </r>
    <r>
      <rPr>
        <sz val="10"/>
        <color theme="1"/>
        <rFont val="Palatino Linotype"/>
        <family val="1"/>
      </rPr>
      <t>Field</t>
    </r>
    <r>
      <rPr>
        <sz val="10"/>
        <color theme="1"/>
        <rFont val="Times New Roman"/>
        <family val="1"/>
      </rPr>
      <t xml:space="preserve"> </t>
    </r>
    <r>
      <rPr>
        <sz val="10"/>
        <color theme="1"/>
        <rFont val="Palatino Linotype"/>
        <family val="1"/>
      </rPr>
      <t>Technician</t>
    </r>
  </si>
  <si>
    <r>
      <t>·</t>
    </r>
    <r>
      <rPr>
        <sz val="7"/>
        <color theme="1"/>
        <rFont val="Times New Roman"/>
        <family val="1"/>
      </rPr>
      <t xml:space="preserve">         </t>
    </r>
    <r>
      <rPr>
        <sz val="10"/>
        <color theme="1"/>
        <rFont val="Palatino Linotype"/>
        <family val="1"/>
      </rPr>
      <t>Rack</t>
    </r>
    <r>
      <rPr>
        <sz val="10"/>
        <color theme="1"/>
        <rFont val="Times New Roman"/>
        <family val="1"/>
      </rPr>
      <t xml:space="preserve"> </t>
    </r>
    <r>
      <rPr>
        <sz val="10"/>
        <color theme="1"/>
        <rFont val="Palatino Linotype"/>
        <family val="1"/>
      </rPr>
      <t>Fabrication</t>
    </r>
  </si>
  <si>
    <r>
      <t>·</t>
    </r>
    <r>
      <rPr>
        <sz val="7"/>
        <color theme="1"/>
        <rFont val="Times New Roman"/>
        <family val="1"/>
      </rPr>
      <t xml:space="preserve">         </t>
    </r>
    <r>
      <rPr>
        <sz val="10"/>
        <color theme="1"/>
        <rFont val="Palatino Linotype"/>
        <family val="1"/>
      </rPr>
      <t>CAD</t>
    </r>
    <r>
      <rPr>
        <sz val="10"/>
        <color theme="1"/>
        <rFont val="Times New Roman"/>
        <family val="1"/>
      </rPr>
      <t xml:space="preserve"> </t>
    </r>
    <r>
      <rPr>
        <sz val="10"/>
        <color theme="1"/>
        <rFont val="Palatino Linotype"/>
        <family val="1"/>
      </rPr>
      <t>Operator</t>
    </r>
  </si>
  <si>
    <r>
      <t>·</t>
    </r>
    <r>
      <rPr>
        <sz val="7"/>
        <color theme="1"/>
        <rFont val="Times New Roman"/>
        <family val="1"/>
      </rPr>
      <t xml:space="preserve">         </t>
    </r>
    <r>
      <rPr>
        <sz val="10"/>
        <color theme="1"/>
        <rFont val="Palatino Linotype"/>
        <family val="1"/>
      </rPr>
      <t>Programmer</t>
    </r>
  </si>
  <si>
    <r>
      <t>·</t>
    </r>
    <r>
      <rPr>
        <sz val="7"/>
        <color theme="1"/>
        <rFont val="Times New Roman"/>
        <family val="1"/>
      </rPr>
      <t xml:space="preserve">         </t>
    </r>
    <r>
      <rPr>
        <sz val="10"/>
        <color theme="1"/>
        <rFont val="Palatino Linotype"/>
        <family val="1"/>
      </rPr>
      <t>Service</t>
    </r>
    <r>
      <rPr>
        <sz val="10"/>
        <color theme="1"/>
        <rFont val="Times New Roman"/>
        <family val="1"/>
      </rPr>
      <t xml:space="preserve"> </t>
    </r>
    <r>
      <rPr>
        <sz val="10"/>
        <color theme="1"/>
        <rFont val="Palatino Linotype"/>
        <family val="1"/>
      </rPr>
      <t>Technician</t>
    </r>
  </si>
  <si>
    <r>
      <t>·</t>
    </r>
    <r>
      <rPr>
        <sz val="7"/>
        <color theme="1"/>
        <rFont val="Times New Roman"/>
        <family val="1"/>
      </rPr>
      <t xml:space="preserve">         </t>
    </r>
    <r>
      <rPr>
        <sz val="10"/>
        <color theme="1"/>
        <rFont val="Palatino Linotype"/>
        <family val="1"/>
      </rPr>
      <t>Manuals</t>
    </r>
  </si>
  <si>
    <r>
      <t>·</t>
    </r>
    <r>
      <rPr>
        <sz val="7"/>
        <color theme="1"/>
        <rFont val="Times New Roman"/>
        <family val="1"/>
      </rPr>
      <t xml:space="preserve">         </t>
    </r>
    <r>
      <rPr>
        <sz val="10"/>
        <color theme="1"/>
        <rFont val="Palatino Linotype"/>
        <family val="1"/>
      </rPr>
      <t>Admin.</t>
    </r>
  </si>
  <si>
    <t>Deliverable 6 Total</t>
  </si>
  <si>
    <t>Standard Hourly Rates:</t>
  </si>
  <si>
    <t>Deliverable 7 Total</t>
  </si>
  <si>
    <t>Deliverable 8 Total</t>
  </si>
  <si>
    <t>TOTAL DELIVERABLES</t>
  </si>
  <si>
    <t xml:space="preserve">*Contractor to provide same services, response times, and coverages as the first-year onsite service as described in sections 3.7 D &amp; E of the Bid Specifications.   </t>
  </si>
  <si>
    <t>Deliverable 8, 9, &amp; 10 - Additional Service Contracts</t>
  </si>
  <si>
    <t>*Deliverable 8 - Second Year Service Contract</t>
  </si>
  <si>
    <t>*Deliverable 9 - Third Year Service Contract</t>
  </si>
  <si>
    <t xml:space="preserve">*Deliverable 10 - Fourth year Service Contract </t>
  </si>
  <si>
    <t xml:space="preserve">*Second Year Onsite Service Contract:  </t>
  </si>
  <si>
    <t xml:space="preserve">*Third Year Onsite Service Contract:     </t>
  </si>
  <si>
    <t xml:space="preserve">*Fourth Year Onsite Service Contract:    </t>
  </si>
  <si>
    <t>Room Totals:</t>
  </si>
  <si>
    <t xml:space="preserve">*Provide same response times and coverages as the first-year onsite services.   </t>
  </si>
  <si>
    <t>Total Service Deliverables:</t>
  </si>
  <si>
    <t>Total Bid: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</si>
</sst>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63"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sz val="18"/>
      <color theme="1"/>
      <name val="Calibri"/>
      <family val="2"/>
      <scheme val="minor"/>
    </font>
    <font>
      <i/>
      <sz val="12"/>
      <color theme="1"/>
      <name val="Calibri"/>
      <family val="2"/>
      <scheme val="minor"/>
    </font>
    <font>
      <sz val="12"/>
      <name val="Calibri"/>
      <family val="2"/>
      <scheme val="minor"/>
    </font>
    <font>
      <b/>
      <sz val="11"/>
      <color theme="1"/>
      <name val="Calibri"/>
      <family val="2"/>
      <scheme val="minor"/>
    </font>
    <font>
      <b/>
      <sz val="18"/>
      <color theme="1"/>
      <name val="Times New Roman"/>
      <family val="1"/>
    </font>
    <font>
      <sz val="11"/>
      <color theme="1"/>
      <name val="Times New Roman"/>
      <family val="1"/>
    </font>
    <font>
      <i/>
      <sz val="11"/>
      <color theme="1"/>
      <name val="Times New Roman"/>
      <family val="1"/>
    </font>
    <font>
      <sz val="11"/>
      <name val="Times New Roman"/>
      <family val="1"/>
    </font>
    <font>
      <b/>
      <sz val="11"/>
      <color theme="1"/>
      <name val="Times New Roman"/>
      <family val="1"/>
    </font>
    <font>
      <sz val="11"/>
      <color rgb="FFFF0000"/>
      <name val="Times New Roman"/>
      <family val="1"/>
    </font>
    <font>
      <b/>
      <sz val="11"/>
      <name val="Times New Roman"/>
      <family val="1"/>
    </font>
    <font>
      <b/>
      <u/>
      <sz val="12"/>
      <color theme="1"/>
      <name val="Calibri"/>
      <family val="2"/>
      <scheme val="minor"/>
    </font>
    <font>
      <b/>
      <u/>
      <sz val="12"/>
      <name val="Arial"/>
      <family val="2"/>
    </font>
    <font>
      <b/>
      <sz val="12"/>
      <name val="Arial"/>
      <family val="2"/>
    </font>
    <font>
      <sz val="10"/>
      <name val="Arial"/>
      <family val="2"/>
    </font>
    <font>
      <sz val="11"/>
      <color indexed="8"/>
      <name val="Calibri"/>
      <family val="2"/>
    </font>
    <font>
      <b/>
      <sz val="11"/>
      <name val="Calibri"/>
      <family val="2"/>
    </font>
    <font>
      <sz val="11"/>
      <name val="Calibri"/>
      <family val="2"/>
    </font>
    <font>
      <sz val="11"/>
      <color rgb="FF040C28"/>
      <name val="Calibri"/>
      <family val="2"/>
      <scheme val="minor"/>
    </font>
    <font>
      <sz val="11"/>
      <color rgb="FF000000"/>
      <name val="Calibri"/>
      <family val="2"/>
      <scheme val="minor"/>
    </font>
    <font>
      <b/>
      <sz val="11"/>
      <color rgb="FF000000"/>
      <name val="Calibri"/>
      <family val="2"/>
      <scheme val="minor"/>
    </font>
    <font>
      <sz val="10"/>
      <color indexed="56"/>
      <name val="Calibri"/>
      <family val="2"/>
    </font>
    <font>
      <sz val="10"/>
      <color indexed="18"/>
      <name val="Calibri"/>
      <family val="2"/>
    </font>
    <font>
      <b/>
      <sz val="10"/>
      <name val="Calibri"/>
      <family val="2"/>
    </font>
    <font>
      <sz val="10"/>
      <name val="MS Sans Serif"/>
      <family val="2"/>
    </font>
    <font>
      <b/>
      <sz val="10"/>
      <name val="MS Sans Serif"/>
      <family val="2"/>
    </font>
    <font>
      <sz val="11"/>
      <name val="Arial"/>
      <family val="2"/>
    </font>
    <font>
      <b/>
      <sz val="11"/>
      <name val="Arial"/>
      <family val="2"/>
    </font>
    <font>
      <sz val="10"/>
      <name val="Calibri"/>
      <family val="2"/>
    </font>
    <font>
      <sz val="10"/>
      <color theme="1"/>
      <name val="Symbol"/>
      <family val="1"/>
      <charset val="2"/>
    </font>
    <font>
      <sz val="10"/>
      <color theme="1"/>
      <name val="Palatino Linotype"/>
      <family val="1"/>
    </font>
    <font>
      <sz val="9"/>
      <color theme="1"/>
      <name val="Arial"/>
      <family val="2"/>
    </font>
    <font>
      <b/>
      <sz val="9"/>
      <color theme="1"/>
      <name val="Arial"/>
      <family val="2"/>
    </font>
    <font>
      <sz val="10"/>
      <color theme="1"/>
      <name val="Arial"/>
      <family val="2"/>
    </font>
    <font>
      <b/>
      <sz val="10"/>
      <color theme="1"/>
      <name val="Arial"/>
      <family val="2"/>
    </font>
    <font>
      <b/>
      <sz val="12"/>
      <color theme="1"/>
      <name val="Arial"/>
      <family val="2"/>
    </font>
    <font>
      <sz val="12"/>
      <name val="Arial"/>
      <family val="2"/>
    </font>
    <font>
      <b/>
      <sz val="18"/>
      <name val="Arial"/>
      <family val="2"/>
    </font>
    <font>
      <b/>
      <sz val="10"/>
      <name val="Arial"/>
      <family val="2"/>
    </font>
    <font>
      <b/>
      <sz val="16"/>
      <color rgb="FF000000"/>
      <name val="Arial"/>
      <family val="2"/>
    </font>
    <font>
      <b/>
      <sz val="11"/>
      <color rgb="FFFF0000"/>
      <name val="Times New Roman"/>
      <family val="1"/>
    </font>
    <font>
      <sz val="11"/>
      <color rgb="FF000000"/>
      <name val="Calibri"/>
      <family val="2"/>
    </font>
    <font>
      <sz val="11"/>
      <color rgb="FFFF0000"/>
      <name val="Calibri"/>
      <family val="2"/>
      <scheme val="minor"/>
    </font>
    <font>
      <b/>
      <sz val="11"/>
      <name val="Calibri"/>
      <family val="2"/>
      <scheme val="minor"/>
    </font>
    <font>
      <sz val="11"/>
      <color rgb="FFFFFFFF"/>
      <name val="Calibri"/>
      <family val="2"/>
      <scheme val="minor"/>
    </font>
    <font>
      <sz val="11"/>
      <color rgb="FFFFFF00"/>
      <name val="Calibri"/>
      <family val="2"/>
      <scheme val="minor"/>
    </font>
    <font>
      <sz val="11"/>
      <name val="Calibri"/>
      <family val="2"/>
      <scheme val="minor"/>
    </font>
    <font>
      <sz val="10"/>
      <color rgb="FF003366"/>
      <name val="Calibri"/>
      <family val="2"/>
      <scheme val="minor"/>
    </font>
    <font>
      <sz val="10"/>
      <color rgb="FF000080"/>
      <name val="Calibri"/>
      <family val="2"/>
      <scheme val="minor"/>
    </font>
    <font>
      <b/>
      <sz val="10"/>
      <name val="Calibri"/>
      <family val="2"/>
      <scheme val="minor"/>
    </font>
    <font>
      <b/>
      <sz val="11"/>
      <color rgb="FF003366"/>
      <name val="Calibri"/>
      <family val="2"/>
      <scheme val="minor"/>
    </font>
    <font>
      <u/>
      <sz val="10"/>
      <color rgb="FF000080"/>
      <name val="Calibri"/>
      <family val="2"/>
      <scheme val="minor"/>
    </font>
    <font>
      <sz val="10"/>
      <name val="Calibri"/>
      <family val="2"/>
      <scheme val="minor"/>
    </font>
    <font>
      <sz val="7"/>
      <color theme="1"/>
      <name val="Times New Roman"/>
      <family val="1"/>
    </font>
    <font>
      <sz val="10"/>
      <color theme="1"/>
      <name val="Times New Roman"/>
      <family val="1"/>
    </font>
    <font>
      <b/>
      <sz val="14"/>
      <color theme="1"/>
      <name val="Calibri"/>
      <family val="2"/>
      <scheme val="minor"/>
    </font>
    <font>
      <b/>
      <sz val="14"/>
      <name val="Arial"/>
      <family val="2"/>
    </font>
    <font>
      <sz val="14"/>
      <color theme="1"/>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rgb="FFFFFFCC"/>
        <bgColor indexed="64"/>
      </patternFill>
    </fill>
    <fill>
      <patternFill patternType="solid">
        <fgColor theme="4" tint="0.39997558519241921"/>
        <bgColor indexed="64"/>
      </patternFill>
    </fill>
    <fill>
      <patternFill patternType="solid">
        <fgColor rgb="FFFFFF00"/>
        <bgColor rgb="FF000000"/>
      </patternFill>
    </fill>
  </fills>
  <borders count="40">
    <border>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9" fillId="0" borderId="0"/>
    <xf numFmtId="0" fontId="19" fillId="0" borderId="0"/>
  </cellStyleXfs>
  <cellXfs count="437">
    <xf numFmtId="0" fontId="0" fillId="0" borderId="0" xfId="0"/>
    <xf numFmtId="0" fontId="2" fillId="2" borderId="1" xfId="0" applyFont="1" applyFill="1" applyBorder="1"/>
    <xf numFmtId="0" fontId="3" fillId="0" borderId="13" xfId="0" applyFont="1" applyBorder="1"/>
    <xf numFmtId="0" fontId="3" fillId="0" borderId="10" xfId="0" applyFont="1" applyBorder="1" applyAlignment="1"/>
    <xf numFmtId="0" fontId="3" fillId="0" borderId="2" xfId="0" applyFont="1" applyBorder="1"/>
    <xf numFmtId="0" fontId="3" fillId="0" borderId="10" xfId="0" applyFont="1" applyBorder="1"/>
    <xf numFmtId="0" fontId="3" fillId="0" borderId="2" xfId="0" applyFont="1" applyBorder="1" applyAlignment="1"/>
    <xf numFmtId="0" fontId="3" fillId="0" borderId="3" xfId="0" applyFont="1" applyBorder="1" applyAlignment="1"/>
    <xf numFmtId="0" fontId="0" fillId="2" borderId="4" xfId="0" applyFill="1" applyBorder="1"/>
    <xf numFmtId="0" fontId="0" fillId="0" borderId="7" xfId="0" applyBorder="1" applyAlignment="1">
      <alignment vertical="center"/>
    </xf>
    <xf numFmtId="0" fontId="0" fillId="0" borderId="0" xfId="0" applyBorder="1" applyAlignment="1">
      <alignment vertical="center"/>
    </xf>
    <xf numFmtId="0" fontId="0" fillId="2" borderId="11" xfId="0" applyFill="1" applyBorder="1"/>
    <xf numFmtId="0" fontId="3" fillId="0" borderId="0" xfId="0" applyFont="1" applyFill="1" applyBorder="1" applyAlignment="1"/>
    <xf numFmtId="0" fontId="2" fillId="0" borderId="0" xfId="0" applyFont="1" applyFill="1" applyBorder="1" applyAlignment="1"/>
    <xf numFmtId="0" fontId="10" fillId="0" borderId="0" xfId="0" applyFont="1"/>
    <xf numFmtId="0" fontId="10" fillId="0" borderId="5" xfId="0" applyFont="1" applyBorder="1"/>
    <xf numFmtId="0" fontId="10" fillId="0" borderId="7" xfId="0" applyFont="1" applyBorder="1"/>
    <xf numFmtId="0" fontId="10" fillId="0" borderId="14" xfId="0" applyFont="1" applyBorder="1"/>
    <xf numFmtId="0" fontId="10" fillId="2" borderId="1" xfId="0" applyFont="1" applyFill="1" applyBorder="1"/>
    <xf numFmtId="0" fontId="10" fillId="0" borderId="10" xfId="0" applyFont="1" applyBorder="1"/>
    <xf numFmtId="0" fontId="10" fillId="0" borderId="11" xfId="0" applyFont="1" applyBorder="1"/>
    <xf numFmtId="0" fontId="10" fillId="5" borderId="10" xfId="0" applyFont="1" applyFill="1" applyBorder="1"/>
    <xf numFmtId="0" fontId="10" fillId="5" borderId="11" xfId="0" applyFont="1" applyFill="1" applyBorder="1" applyAlignment="1">
      <alignment horizontal="center"/>
    </xf>
    <xf numFmtId="0" fontId="10" fillId="5" borderId="11" xfId="0" applyFont="1" applyFill="1" applyBorder="1"/>
    <xf numFmtId="0" fontId="10" fillId="5" borderId="11" xfId="0" applyFont="1" applyFill="1" applyBorder="1" applyAlignment="1">
      <alignment horizontal="left"/>
    </xf>
    <xf numFmtId="0" fontId="10" fillId="5" borderId="12" xfId="0" applyFont="1" applyFill="1" applyBorder="1" applyAlignment="1">
      <alignment horizontal="left"/>
    </xf>
    <xf numFmtId="0" fontId="10" fillId="0" borderId="13" xfId="0" applyFont="1" applyBorder="1"/>
    <xf numFmtId="0" fontId="10" fillId="6" borderId="1" xfId="0" applyFont="1" applyFill="1" applyBorder="1"/>
    <xf numFmtId="0" fontId="10" fillId="0" borderId="6" xfId="0" applyFont="1" applyBorder="1"/>
    <xf numFmtId="0" fontId="10" fillId="6" borderId="8" xfId="0" applyFont="1" applyFill="1" applyBorder="1"/>
    <xf numFmtId="0" fontId="10" fillId="6" borderId="9" xfId="0" applyFont="1" applyFill="1" applyBorder="1"/>
    <xf numFmtId="0" fontId="10" fillId="0" borderId="8" xfId="0" applyFont="1" applyBorder="1"/>
    <xf numFmtId="0" fontId="10" fillId="0" borderId="0" xfId="0" applyFont="1" applyAlignment="1">
      <alignment horizontal="center"/>
    </xf>
    <xf numFmtId="0" fontId="10" fillId="6" borderId="3" xfId="0" applyFont="1" applyFill="1" applyBorder="1" applyAlignment="1">
      <alignment horizontal="left" vertical="top"/>
    </xf>
    <xf numFmtId="0" fontId="10" fillId="6" borderId="4" xfId="0" applyFont="1" applyFill="1" applyBorder="1" applyAlignment="1">
      <alignment horizontal="left" vertical="top"/>
    </xf>
    <xf numFmtId="0" fontId="10" fillId="6" borderId="7" xfId="0" applyFont="1" applyFill="1" applyBorder="1"/>
    <xf numFmtId="0" fontId="10" fillId="5" borderId="10" xfId="0" applyFont="1" applyFill="1" applyBorder="1" applyAlignment="1">
      <alignment horizontal="left" vertical="top"/>
    </xf>
    <xf numFmtId="0" fontId="10" fillId="5" borderId="11" xfId="0" applyFont="1" applyFill="1" applyBorder="1" applyAlignment="1">
      <alignment horizontal="left" vertical="top"/>
    </xf>
    <xf numFmtId="0" fontId="10" fillId="5" borderId="12" xfId="0" applyFont="1" applyFill="1" applyBorder="1" applyAlignment="1">
      <alignment horizontal="left" vertical="top"/>
    </xf>
    <xf numFmtId="0" fontId="10" fillId="0" borderId="2" xfId="0" applyFont="1" applyBorder="1"/>
    <xf numFmtId="0" fontId="10" fillId="0" borderId="3" xfId="0" applyFont="1" applyBorder="1"/>
    <xf numFmtId="0" fontId="10" fillId="4" borderId="3" xfId="0" applyFont="1" applyFill="1" applyBorder="1"/>
    <xf numFmtId="0" fontId="10" fillId="4" borderId="4" xfId="0" applyFont="1" applyFill="1" applyBorder="1"/>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4" borderId="3" xfId="0" applyFont="1" applyFill="1" applyBorder="1" applyAlignment="1">
      <alignment horizontal="left"/>
    </xf>
    <xf numFmtId="0" fontId="10" fillId="4" borderId="10" xfId="0" applyFont="1" applyFill="1" applyBorder="1"/>
    <xf numFmtId="0" fontId="14" fillId="4" borderId="3" xfId="0" applyFont="1" applyFill="1" applyBorder="1"/>
    <xf numFmtId="0" fontId="17" fillId="0" borderId="0" xfId="0" applyFont="1" applyAlignment="1">
      <alignment horizontal="center"/>
    </xf>
    <xf numFmtId="0" fontId="18" fillId="0" borderId="0" xfId="0" applyFont="1"/>
    <xf numFmtId="0" fontId="18" fillId="0" borderId="0" xfId="0" applyFont="1" applyAlignment="1">
      <alignment horizontal="right"/>
    </xf>
    <xf numFmtId="0" fontId="18" fillId="0" borderId="0" xfId="0" applyFont="1" applyAlignment="1">
      <alignment wrapText="1"/>
    </xf>
    <xf numFmtId="0" fontId="18" fillId="0" borderId="0" xfId="0" applyFont="1" applyAlignment="1">
      <alignment horizontal="left"/>
    </xf>
    <xf numFmtId="0" fontId="19" fillId="0" borderId="0" xfId="0" applyFont="1"/>
    <xf numFmtId="0" fontId="20" fillId="0" borderId="0" xfId="0" applyFont="1" applyAlignment="1">
      <alignment horizontal="right" vertical="center"/>
    </xf>
    <xf numFmtId="0" fontId="21" fillId="0" borderId="0" xfId="0" applyFont="1" applyAlignment="1">
      <alignment horizontal="left"/>
    </xf>
    <xf numFmtId="0" fontId="21" fillId="0" borderId="0" xfId="0" applyFont="1" applyAlignment="1">
      <alignment horizontal="right"/>
    </xf>
    <xf numFmtId="0" fontId="20" fillId="0" borderId="0" xfId="0" applyFont="1" applyAlignment="1">
      <alignment horizontal="center" vertical="center"/>
    </xf>
    <xf numFmtId="0" fontId="20" fillId="0" borderId="0" xfId="0" applyFont="1" applyAlignment="1">
      <alignment horizontal="left" vertical="center"/>
    </xf>
    <xf numFmtId="164" fontId="22" fillId="0" borderId="0" xfId="1" applyNumberFormat="1" applyFont="1" applyFill="1" applyBorder="1" applyAlignment="1">
      <alignment horizontal="right" vertical="top"/>
    </xf>
    <xf numFmtId="164" fontId="22" fillId="0" borderId="0" xfId="1" applyNumberFormat="1" applyFont="1" applyFill="1" applyBorder="1" applyAlignment="1">
      <alignment vertical="top"/>
    </xf>
    <xf numFmtId="0" fontId="20" fillId="0" borderId="0" xfId="0" applyFont="1" applyAlignment="1">
      <alignment horizontal="center" vertical="top"/>
    </xf>
    <xf numFmtId="0" fontId="22" fillId="0" borderId="0" xfId="0" applyFont="1" applyAlignment="1">
      <alignment horizontal="center" vertical="top"/>
    </xf>
    <xf numFmtId="0" fontId="22" fillId="0" borderId="0" xfId="0" applyFont="1" applyAlignment="1">
      <alignment horizontal="left" vertical="top" wrapText="1"/>
    </xf>
    <xf numFmtId="0" fontId="23" fillId="0" borderId="0" xfId="0" applyFont="1" applyAlignment="1">
      <alignment horizontal="left" vertical="top" wrapText="1"/>
    </xf>
    <xf numFmtId="0" fontId="22" fillId="0" borderId="0" xfId="0" applyFont="1" applyAlignment="1">
      <alignment horizontal="center" vertical="center"/>
    </xf>
    <xf numFmtId="164" fontId="22" fillId="0" borderId="0" xfId="1" applyNumberFormat="1" applyFont="1" applyFill="1" applyBorder="1" applyAlignment="1">
      <alignment horizontal="right"/>
    </xf>
    <xf numFmtId="0" fontId="22" fillId="0" borderId="0" xfId="0" applyFont="1" applyAlignment="1">
      <alignment horizontal="left" vertical="top"/>
    </xf>
    <xf numFmtId="0" fontId="22" fillId="0" borderId="0" xfId="0" applyFont="1" applyAlignment="1">
      <alignment horizontal="left" vertical="center"/>
    </xf>
    <xf numFmtId="0" fontId="26" fillId="0" borderId="0" xfId="0" applyFont="1" applyAlignment="1">
      <alignment horizontal="center"/>
    </xf>
    <xf numFmtId="6" fontId="27" fillId="0" borderId="0" xfId="0" applyNumberFormat="1" applyFont="1" applyAlignment="1">
      <alignment vertical="center"/>
    </xf>
    <xf numFmtId="0" fontId="27" fillId="0" borderId="0" xfId="0" applyFont="1" applyAlignment="1">
      <alignment vertical="center"/>
    </xf>
    <xf numFmtId="0" fontId="27" fillId="0" borderId="0" xfId="0" applyFont="1" applyAlignment="1">
      <alignment vertical="center" wrapText="1"/>
    </xf>
    <xf numFmtId="164" fontId="27" fillId="0" borderId="0" xfId="0" applyNumberFormat="1" applyFont="1" applyAlignment="1">
      <alignment horizontal="right" vertical="center"/>
    </xf>
    <xf numFmtId="0" fontId="28" fillId="0" borderId="0" xfId="0" applyFont="1" applyAlignment="1">
      <alignment horizontal="left"/>
    </xf>
    <xf numFmtId="0" fontId="26" fillId="0" borderId="0" xfId="0" applyFont="1" applyAlignment="1">
      <alignment horizontal="right" vertical="center"/>
    </xf>
    <xf numFmtId="0" fontId="29" fillId="0" borderId="0" xfId="0" applyFont="1" applyAlignment="1">
      <alignment horizontal="center"/>
    </xf>
    <xf numFmtId="5" fontId="29" fillId="0" borderId="0" xfId="0" applyNumberFormat="1" applyFont="1" applyAlignment="1" applyProtection="1">
      <alignment horizontal="right"/>
      <protection locked="0"/>
    </xf>
    <xf numFmtId="165" fontId="29" fillId="0" borderId="0" xfId="0" applyNumberFormat="1" applyFont="1" applyAlignment="1">
      <alignment horizontal="right"/>
    </xf>
    <xf numFmtId="0" fontId="30" fillId="0" borderId="0" xfId="0" applyFont="1" applyAlignment="1">
      <alignment horizontal="left"/>
    </xf>
    <xf numFmtId="0" fontId="19" fillId="0" borderId="0" xfId="0" applyFont="1" applyAlignment="1">
      <alignment horizontal="center"/>
    </xf>
    <xf numFmtId="5" fontId="19" fillId="0" borderId="0" xfId="0" applyNumberFormat="1" applyFont="1" applyProtection="1">
      <protection locked="0"/>
    </xf>
    <xf numFmtId="165" fontId="19" fillId="0" borderId="0" xfId="0" applyNumberFormat="1" applyFont="1" applyProtection="1">
      <protection locked="0"/>
    </xf>
    <xf numFmtId="0" fontId="31" fillId="0" borderId="0" xfId="0" applyFont="1"/>
    <xf numFmtId="5" fontId="31" fillId="0" borderId="0" xfId="0" applyNumberFormat="1" applyFont="1" applyProtection="1">
      <protection locked="0"/>
    </xf>
    <xf numFmtId="165" fontId="31" fillId="0" borderId="0" xfId="0" applyNumberFormat="1" applyFont="1" applyProtection="1">
      <protection locked="0"/>
    </xf>
    <xf numFmtId="164" fontId="32" fillId="0" borderId="15" xfId="0" applyNumberFormat="1" applyFont="1" applyBorder="1"/>
    <xf numFmtId="49" fontId="33" fillId="0" borderId="0" xfId="3" applyNumberFormat="1" applyFont="1"/>
    <xf numFmtId="0" fontId="33" fillId="0" borderId="0" xfId="3" applyFont="1"/>
    <xf numFmtId="0" fontId="27" fillId="0" borderId="0" xfId="0" applyFont="1" applyAlignment="1">
      <alignment horizontal="right" vertical="center"/>
    </xf>
    <xf numFmtId="0" fontId="33" fillId="0" borderId="0" xfId="4" applyFont="1" applyAlignment="1">
      <alignment horizontal="left"/>
    </xf>
    <xf numFmtId="0" fontId="33" fillId="0" borderId="0" xfId="4" applyFont="1"/>
    <xf numFmtId="0" fontId="34" fillId="0" borderId="0" xfId="0" applyFont="1" applyAlignment="1">
      <alignment horizontal="left" vertical="center" wrapText="1" indent="3"/>
    </xf>
    <xf numFmtId="0" fontId="35" fillId="0" borderId="0" xfId="0" applyFont="1" applyAlignment="1">
      <alignment horizontal="center" vertical="center" wrapText="1"/>
    </xf>
    <xf numFmtId="0" fontId="35" fillId="0" borderId="0" xfId="0" applyFont="1" applyAlignment="1">
      <alignment horizontal="right" vertical="center" wrapText="1"/>
    </xf>
    <xf numFmtId="0" fontId="8" fillId="0" borderId="0" xfId="0" applyFont="1"/>
    <xf numFmtId="0" fontId="5" fillId="0" borderId="0" xfId="0" applyFont="1"/>
    <xf numFmtId="0" fontId="36" fillId="0" borderId="0" xfId="0" applyFont="1"/>
    <xf numFmtId="0" fontId="36" fillId="7" borderId="16" xfId="0" applyFont="1" applyFill="1" applyBorder="1" applyAlignment="1">
      <alignment horizontal="left" vertical="center" wrapText="1"/>
    </xf>
    <xf numFmtId="0" fontId="37" fillId="7" borderId="16" xfId="0" applyFont="1" applyFill="1" applyBorder="1" applyAlignment="1">
      <alignment horizontal="left" vertical="center" wrapText="1"/>
    </xf>
    <xf numFmtId="0" fontId="38" fillId="0" borderId="0" xfId="0" applyFont="1"/>
    <xf numFmtId="0" fontId="37" fillId="0" borderId="19" xfId="0" applyFont="1" applyBorder="1"/>
    <xf numFmtId="0" fontId="37" fillId="7" borderId="22" xfId="0" applyFont="1" applyFill="1" applyBorder="1" applyAlignment="1">
      <alignment horizontal="left" vertical="center" wrapText="1"/>
    </xf>
    <xf numFmtId="0" fontId="36" fillId="0" borderId="0" xfId="0" applyFont="1" applyBorder="1"/>
    <xf numFmtId="0" fontId="36" fillId="8" borderId="23" xfId="0" applyFont="1" applyFill="1" applyBorder="1"/>
    <xf numFmtId="0" fontId="36" fillId="8" borderId="16" xfId="0" applyFont="1" applyFill="1" applyBorder="1"/>
    <xf numFmtId="0" fontId="36" fillId="8" borderId="24" xfId="0" applyFont="1" applyFill="1" applyBorder="1"/>
    <xf numFmtId="0" fontId="36" fillId="8" borderId="25" xfId="0" applyFont="1" applyFill="1" applyBorder="1"/>
    <xf numFmtId="0" fontId="36" fillId="8" borderId="26" xfId="0" applyFont="1" applyFill="1" applyBorder="1"/>
    <xf numFmtId="0" fontId="36" fillId="8" borderId="27" xfId="0" applyFont="1" applyFill="1" applyBorder="1"/>
    <xf numFmtId="0" fontId="36" fillId="4" borderId="0" xfId="0" applyFont="1" applyFill="1" applyBorder="1"/>
    <xf numFmtId="0" fontId="36" fillId="0" borderId="0" xfId="0" applyFont="1" applyFill="1"/>
    <xf numFmtId="0" fontId="36" fillId="0" borderId="0" xfId="0" applyFont="1" applyFill="1" applyBorder="1"/>
    <xf numFmtId="0" fontId="36" fillId="8" borderId="0" xfId="0" applyFont="1" applyFill="1" applyBorder="1"/>
    <xf numFmtId="0" fontId="40" fillId="8" borderId="5" xfId="0" applyFont="1" applyFill="1" applyBorder="1"/>
    <xf numFmtId="0" fontId="36" fillId="8" borderId="7" xfId="0" applyFont="1" applyFill="1" applyBorder="1"/>
    <xf numFmtId="0" fontId="36" fillId="8" borderId="6" xfId="0" applyFont="1" applyFill="1" applyBorder="1"/>
    <xf numFmtId="0" fontId="36" fillId="8" borderId="8" xfId="0" applyFont="1" applyFill="1" applyBorder="1"/>
    <xf numFmtId="0" fontId="36" fillId="8" borderId="9" xfId="0" applyFont="1" applyFill="1" applyBorder="1"/>
    <xf numFmtId="0" fontId="37" fillId="8" borderId="8" xfId="0" applyFont="1" applyFill="1" applyBorder="1"/>
    <xf numFmtId="0" fontId="36" fillId="0" borderId="19" xfId="0" applyFont="1" applyBorder="1"/>
    <xf numFmtId="0" fontId="39" fillId="8" borderId="16" xfId="0" applyFont="1" applyFill="1" applyBorder="1" applyAlignment="1">
      <alignment horizontal="center" vertical="top" wrapText="1"/>
    </xf>
    <xf numFmtId="0" fontId="36" fillId="0" borderId="8" xfId="0" applyFont="1" applyBorder="1"/>
    <xf numFmtId="0" fontId="36" fillId="0" borderId="9" xfId="0" applyFont="1" applyBorder="1"/>
    <xf numFmtId="0" fontId="36" fillId="7" borderId="0" xfId="0" applyFont="1" applyFill="1" applyBorder="1"/>
    <xf numFmtId="0" fontId="36" fillId="7" borderId="9" xfId="0" applyFont="1" applyFill="1" applyBorder="1"/>
    <xf numFmtId="0" fontId="38" fillId="0" borderId="9" xfId="0" applyFont="1" applyBorder="1"/>
    <xf numFmtId="0" fontId="36" fillId="0" borderId="12" xfId="0" applyFont="1" applyBorder="1"/>
    <xf numFmtId="0" fontId="39" fillId="8" borderId="23" xfId="0" applyFont="1" applyFill="1" applyBorder="1" applyAlignment="1">
      <alignment horizontal="center" vertical="top" wrapText="1"/>
    </xf>
    <xf numFmtId="0" fontId="39" fillId="8" borderId="24" xfId="0" applyFont="1" applyFill="1" applyBorder="1" applyAlignment="1">
      <alignment vertical="top" wrapText="1"/>
    </xf>
    <xf numFmtId="5" fontId="31" fillId="0" borderId="0" xfId="0" applyNumberFormat="1" applyFont="1" applyBorder="1" applyProtection="1">
      <protection locked="0"/>
    </xf>
    <xf numFmtId="165" fontId="31" fillId="0" borderId="0" xfId="0" applyNumberFormat="1" applyFont="1" applyBorder="1" applyProtection="1">
      <protection locked="0"/>
    </xf>
    <xf numFmtId="0" fontId="21" fillId="0" borderId="3" xfId="0" applyFont="1" applyBorder="1" applyAlignment="1">
      <alignment horizontal="right"/>
    </xf>
    <xf numFmtId="0" fontId="21" fillId="0" borderId="2" xfId="0" applyFont="1" applyBorder="1" applyAlignment="1">
      <alignment horizontal="right"/>
    </xf>
    <xf numFmtId="0" fontId="18" fillId="0" borderId="0" xfId="0" applyFont="1" applyAlignment="1">
      <alignment horizontal="center"/>
    </xf>
    <xf numFmtId="0" fontId="41" fillId="0" borderId="0" xfId="0" applyFont="1"/>
    <xf numFmtId="0" fontId="42" fillId="0" borderId="0" xfId="0" applyFont="1"/>
    <xf numFmtId="0" fontId="40" fillId="0" borderId="21" xfId="0" applyFont="1" applyFill="1" applyBorder="1"/>
    <xf numFmtId="0" fontId="36" fillId="0" borderId="20" xfId="0" applyFont="1" applyFill="1" applyBorder="1"/>
    <xf numFmtId="0" fontId="39" fillId="0" borderId="16" xfId="0" applyFont="1" applyFill="1" applyBorder="1" applyAlignment="1">
      <alignment vertical="top"/>
    </xf>
    <xf numFmtId="0" fontId="39" fillId="0" borderId="22" xfId="0" applyFont="1" applyFill="1" applyBorder="1" applyAlignment="1">
      <alignment vertical="top"/>
    </xf>
    <xf numFmtId="0" fontId="21" fillId="0" borderId="0" xfId="0" applyFont="1" applyAlignment="1">
      <alignment horizontal="left" vertical="top"/>
    </xf>
    <xf numFmtId="0" fontId="32" fillId="0" borderId="0" xfId="0" applyFont="1"/>
    <xf numFmtId="0" fontId="21" fillId="0" borderId="0" xfId="0" applyFont="1" applyAlignment="1">
      <alignment horizontal="left" vertical="top" wrapText="1"/>
    </xf>
    <xf numFmtId="0" fontId="19" fillId="0" borderId="0" xfId="0" applyFont="1" applyAlignment="1">
      <alignment wrapText="1"/>
    </xf>
    <xf numFmtId="44" fontId="31" fillId="0" borderId="0" xfId="1" applyFont="1"/>
    <xf numFmtId="44" fontId="43" fillId="0" borderId="0" xfId="1" applyFont="1"/>
    <xf numFmtId="44" fontId="21" fillId="0" borderId="0" xfId="1" applyFont="1" applyAlignment="1">
      <alignment horizontal="left" vertical="top" wrapText="1"/>
    </xf>
    <xf numFmtId="0" fontId="21" fillId="0" borderId="0" xfId="0" applyFont="1" applyAlignment="1">
      <alignment horizontal="left" wrapText="1"/>
    </xf>
    <xf numFmtId="0" fontId="19" fillId="0" borderId="0" xfId="0" applyFont="1" applyAlignment="1">
      <alignment horizontal="center" wrapText="1"/>
    </xf>
    <xf numFmtId="0" fontId="29" fillId="0" borderId="0" xfId="0" applyFont="1" applyAlignment="1">
      <alignment horizontal="center" wrapText="1"/>
    </xf>
    <xf numFmtId="44" fontId="31" fillId="0" borderId="0" xfId="1" applyFont="1" applyProtection="1">
      <protection locked="0"/>
    </xf>
    <xf numFmtId="44" fontId="31" fillId="0" borderId="20" xfId="1" applyFont="1" applyBorder="1" applyProtection="1">
      <protection locked="0"/>
    </xf>
    <xf numFmtId="44" fontId="32" fillId="0" borderId="15" xfId="1" applyFont="1" applyBorder="1" applyAlignment="1">
      <alignment horizontal="right"/>
    </xf>
    <xf numFmtId="0" fontId="40" fillId="0" borderId="20" xfId="0" applyFont="1" applyFill="1" applyBorder="1"/>
    <xf numFmtId="0" fontId="37" fillId="0" borderId="0" xfId="0" applyFont="1" applyBorder="1"/>
    <xf numFmtId="0" fontId="36" fillId="8" borderId="30" xfId="0" applyFont="1" applyFill="1" applyBorder="1"/>
    <xf numFmtId="0" fontId="36" fillId="8" borderId="31" xfId="0" applyFont="1" applyFill="1" applyBorder="1"/>
    <xf numFmtId="0" fontId="36" fillId="8" borderId="32" xfId="0" applyFont="1" applyFill="1" applyBorder="1"/>
    <xf numFmtId="0" fontId="10" fillId="0" borderId="0" xfId="0" applyFont="1" applyBorder="1"/>
    <xf numFmtId="0" fontId="14" fillId="4" borderId="0" xfId="0" applyFont="1" applyFill="1" applyBorder="1"/>
    <xf numFmtId="0" fontId="10" fillId="4" borderId="0" xfId="0" applyFont="1" applyFill="1" applyBorder="1"/>
    <xf numFmtId="0" fontId="10" fillId="4" borderId="0" xfId="0" applyFont="1" applyFill="1" applyBorder="1" applyAlignment="1"/>
    <xf numFmtId="0" fontId="10" fillId="0" borderId="0" xfId="0" applyFont="1" applyBorder="1" applyAlignment="1">
      <alignment vertical="top"/>
    </xf>
    <xf numFmtId="0" fontId="10" fillId="0" borderId="0" xfId="0" applyFont="1" applyBorder="1" applyAlignment="1">
      <alignment horizontal="left" vertical="top"/>
    </xf>
    <xf numFmtId="0" fontId="37" fillId="8" borderId="23" xfId="0" applyFont="1" applyFill="1" applyBorder="1"/>
    <xf numFmtId="0" fontId="37" fillId="8" borderId="16" xfId="0" applyFont="1" applyFill="1" applyBorder="1"/>
    <xf numFmtId="0" fontId="37" fillId="8" borderId="24" xfId="0" applyFont="1" applyFill="1" applyBorder="1"/>
    <xf numFmtId="0" fontId="37" fillId="8" borderId="25" xfId="0" applyFont="1" applyFill="1" applyBorder="1"/>
    <xf numFmtId="44" fontId="32" fillId="0" borderId="15" xfId="0" applyNumberFormat="1" applyFont="1" applyBorder="1" applyAlignment="1">
      <alignment horizontal="right"/>
    </xf>
    <xf numFmtId="0" fontId="48" fillId="0" borderId="0" xfId="0" applyFont="1" applyAlignment="1">
      <alignment horizontal="left"/>
    </xf>
    <xf numFmtId="0" fontId="49" fillId="0" borderId="0" xfId="0" applyFont="1" applyAlignment="1">
      <alignment horizontal="center"/>
    </xf>
    <xf numFmtId="0" fontId="24" fillId="0" borderId="0" xfId="0" applyFont="1" applyAlignment="1">
      <alignment horizontal="right" vertical="center"/>
    </xf>
    <xf numFmtId="0" fontId="49" fillId="0" borderId="0" xfId="0" applyFont="1" applyAlignment="1">
      <alignment horizontal="right" vertical="center"/>
    </xf>
    <xf numFmtId="0" fontId="49" fillId="0" borderId="0" xfId="0" applyFont="1" applyAlignment="1">
      <alignment horizontal="right"/>
    </xf>
    <xf numFmtId="0" fontId="50" fillId="0" borderId="0" xfId="0" applyFont="1" applyAlignment="1">
      <alignment horizontal="right"/>
    </xf>
    <xf numFmtId="0" fontId="48" fillId="0" borderId="0" xfId="0" applyFont="1" applyAlignment="1">
      <alignment horizontal="center"/>
    </xf>
    <xf numFmtId="0" fontId="48" fillId="0" borderId="0" xfId="0" applyFont="1" applyAlignment="1">
      <alignment horizontal="left" vertical="center"/>
    </xf>
    <xf numFmtId="0" fontId="48" fillId="0" borderId="0" xfId="0" applyFont="1" applyAlignment="1">
      <alignment horizontal="right"/>
    </xf>
    <xf numFmtId="0" fontId="25" fillId="0" borderId="0" xfId="0" applyFont="1" applyAlignment="1">
      <alignment horizontal="right" vertical="center"/>
    </xf>
    <xf numFmtId="0" fontId="24" fillId="0" borderId="0" xfId="0" applyFont="1" applyAlignment="1">
      <alignment horizontal="center" vertical="center"/>
    </xf>
    <xf numFmtId="0" fontId="24" fillId="0" borderId="0" xfId="0" applyFont="1" applyAlignment="1">
      <alignment horizontal="left" vertical="center"/>
    </xf>
    <xf numFmtId="0" fontId="24" fillId="0" borderId="0" xfId="0" applyFont="1" applyAlignment="1">
      <alignment horizontal="left" vertical="center" wrapText="1"/>
    </xf>
    <xf numFmtId="0" fontId="51" fillId="0" borderId="0" xfId="0" applyFont="1" applyAlignment="1">
      <alignment horizontal="right" vertical="top"/>
    </xf>
    <xf numFmtId="0" fontId="51" fillId="0" borderId="0" xfId="0" applyFont="1" applyAlignment="1">
      <alignment vertical="top"/>
    </xf>
    <xf numFmtId="0" fontId="24" fillId="0" borderId="0" xfId="0" applyFont="1" applyAlignment="1">
      <alignment horizontal="center" vertical="top"/>
    </xf>
    <xf numFmtId="0" fontId="24" fillId="0" borderId="0" xfId="0" applyFont="1" applyAlignment="1">
      <alignment horizontal="right" vertical="top"/>
    </xf>
    <xf numFmtId="0" fontId="24" fillId="0" borderId="0" xfId="0" applyFont="1" applyAlignment="1">
      <alignment horizontal="center" wrapText="1"/>
    </xf>
    <xf numFmtId="0" fontId="51" fillId="0" borderId="0" xfId="0" applyFont="1" applyAlignment="1">
      <alignment horizontal="center" vertical="top"/>
    </xf>
    <xf numFmtId="0" fontId="51" fillId="0" borderId="0" xfId="0" applyFont="1" applyAlignment="1">
      <alignment horizontal="center" vertical="top" wrapText="1"/>
    </xf>
    <xf numFmtId="0" fontId="51" fillId="0" borderId="0" xfId="0" applyFont="1" applyAlignment="1">
      <alignment horizontal="center" vertical="center"/>
    </xf>
    <xf numFmtId="0" fontId="24" fillId="0" borderId="0" xfId="0" applyFont="1" applyAlignment="1">
      <alignment horizontal="center" vertical="center" wrapText="1"/>
    </xf>
    <xf numFmtId="0" fontId="24" fillId="0" borderId="0" xfId="0" applyFont="1" applyAlignment="1">
      <alignment horizontal="left" vertical="top"/>
    </xf>
    <xf numFmtId="0" fontId="24" fillId="0" borderId="0" xfId="0" applyFont="1" applyAlignment="1">
      <alignment horizontal="left" vertical="top" wrapText="1"/>
    </xf>
    <xf numFmtId="0" fontId="51" fillId="0" borderId="0" xfId="0" applyFont="1" applyAlignment="1">
      <alignment horizontal="left" vertical="top"/>
    </xf>
    <xf numFmtId="0" fontId="51" fillId="0" borderId="0" xfId="0" applyFont="1" applyAlignment="1">
      <alignment horizontal="left" vertical="top" wrapText="1"/>
    </xf>
    <xf numFmtId="0" fontId="51" fillId="0" borderId="0" xfId="0" applyFont="1" applyAlignment="1">
      <alignment horizontal="left" vertical="center"/>
    </xf>
    <xf numFmtId="0" fontId="47" fillId="0" borderId="0" xfId="0" applyFont="1" applyAlignment="1">
      <alignment horizontal="right" vertical="center"/>
    </xf>
    <xf numFmtId="0" fontId="47" fillId="0" borderId="0" xfId="0" applyFont="1" applyAlignment="1">
      <alignment horizontal="right" vertical="top"/>
    </xf>
    <xf numFmtId="0" fontId="52" fillId="0" borderId="0" xfId="0" applyFont="1" applyAlignment="1">
      <alignment horizontal="center"/>
    </xf>
    <xf numFmtId="0" fontId="53" fillId="0" borderId="0" xfId="0" applyFont="1" applyAlignment="1">
      <alignment vertical="center"/>
    </xf>
    <xf numFmtId="0" fontId="53" fillId="0" borderId="0" xfId="0" applyFont="1" applyAlignment="1">
      <alignment vertical="center" wrapText="1"/>
    </xf>
    <xf numFmtId="0" fontId="53" fillId="0" borderId="0" xfId="0" applyFont="1" applyAlignment="1">
      <alignment horizontal="right" vertical="center"/>
    </xf>
    <xf numFmtId="0" fontId="47" fillId="0" borderId="0" xfId="0" applyFont="1" applyAlignment="1">
      <alignment horizontal="left" vertical="top"/>
    </xf>
    <xf numFmtId="0" fontId="51" fillId="0" borderId="0" xfId="0" applyFont="1" applyAlignment="1">
      <alignment horizontal="right"/>
    </xf>
    <xf numFmtId="0" fontId="25" fillId="0" borderId="0" xfId="0" applyFont="1" applyAlignment="1">
      <alignment horizontal="left" vertical="top"/>
    </xf>
    <xf numFmtId="0" fontId="54" fillId="0" borderId="0" xfId="0" applyFont="1" applyAlignment="1">
      <alignment horizontal="left"/>
    </xf>
    <xf numFmtId="0" fontId="52" fillId="0" borderId="0" xfId="0" applyFont="1" applyAlignment="1">
      <alignment horizontal="right" vertical="center"/>
    </xf>
    <xf numFmtId="0" fontId="29" fillId="0" borderId="0" xfId="0" applyFont="1" applyAlignment="1">
      <alignment horizontal="right"/>
    </xf>
    <xf numFmtId="0" fontId="56" fillId="0" borderId="0" xfId="0" applyFont="1" applyAlignment="1">
      <alignment horizontal="right" vertical="center"/>
    </xf>
    <xf numFmtId="0" fontId="57" fillId="0" borderId="0" xfId="0" applyFont="1"/>
    <xf numFmtId="0" fontId="57" fillId="0" borderId="0" xfId="0" applyFont="1" applyAlignment="1">
      <alignment horizontal="left"/>
    </xf>
    <xf numFmtId="0" fontId="51" fillId="0" borderId="0" xfId="0" applyFont="1" applyAlignment="1">
      <alignment horizontal="center"/>
    </xf>
    <xf numFmtId="0" fontId="25" fillId="0" borderId="0" xfId="0" applyFont="1" applyAlignment="1">
      <alignment horizontal="right" vertical="top"/>
    </xf>
    <xf numFmtId="0" fontId="51" fillId="9" borderId="0" xfId="0" applyFont="1" applyFill="1" applyAlignment="1">
      <alignment horizontal="center" vertical="top"/>
    </xf>
    <xf numFmtId="0" fontId="19" fillId="0" borderId="0" xfId="0" applyFont="1"/>
    <xf numFmtId="0" fontId="5" fillId="0" borderId="2" xfId="0" applyFont="1" applyBorder="1" applyAlignment="1">
      <alignment vertical="top"/>
    </xf>
    <xf numFmtId="0" fontId="5" fillId="0" borderId="3" xfId="0" applyFont="1" applyBorder="1" applyAlignment="1">
      <alignment vertical="top"/>
    </xf>
    <xf numFmtId="0" fontId="5" fillId="0" borderId="4" xfId="0" applyFont="1" applyBorder="1" applyAlignment="1">
      <alignment vertical="top"/>
    </xf>
    <xf numFmtId="0" fontId="3" fillId="0" borderId="2" xfId="0" applyFont="1" applyBorder="1" applyAlignment="1">
      <alignment vertical="top"/>
    </xf>
    <xf numFmtId="0" fontId="3" fillId="0" borderId="3" xfId="0" applyFont="1" applyBorder="1" applyAlignment="1">
      <alignment vertical="top"/>
    </xf>
    <xf numFmtId="0" fontId="3" fillId="0" borderId="4" xfId="0" applyFont="1" applyBorder="1" applyAlignment="1">
      <alignment vertical="top"/>
    </xf>
    <xf numFmtId="0" fontId="3" fillId="0" borderId="5" xfId="0" applyFont="1" applyBorder="1" applyAlignment="1"/>
    <xf numFmtId="0" fontId="3" fillId="0" borderId="7" xfId="0" applyFont="1" applyBorder="1" applyAlignment="1"/>
    <xf numFmtId="0" fontId="3" fillId="0" borderId="6" xfId="0" applyFont="1" applyBorder="1" applyAlignment="1"/>
    <xf numFmtId="0" fontId="2" fillId="2" borderId="10" xfId="0" applyFont="1" applyFill="1" applyBorder="1" applyAlignment="1"/>
    <xf numFmtId="0" fontId="2" fillId="2" borderId="11" xfId="0" applyFont="1" applyFill="1" applyBorder="1" applyAlignment="1"/>
    <xf numFmtId="0" fontId="2" fillId="2" borderId="12" xfId="0" applyFont="1" applyFill="1" applyBorder="1" applyAlignment="1"/>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44" fontId="51" fillId="0" borderId="0" xfId="1" applyFont="1" applyAlignment="1">
      <alignment horizontal="right" vertical="top"/>
    </xf>
    <xf numFmtId="44" fontId="51" fillId="0" borderId="0" xfId="1" applyFont="1" applyAlignment="1">
      <alignment vertical="top"/>
    </xf>
    <xf numFmtId="44" fontId="32" fillId="0" borderId="15" xfId="1" applyFont="1" applyBorder="1"/>
    <xf numFmtId="44" fontId="24" fillId="0" borderId="0" xfId="1" applyFont="1" applyAlignment="1">
      <alignment horizontal="right" vertical="center"/>
    </xf>
    <xf numFmtId="44" fontId="53" fillId="0" borderId="0" xfId="1" applyFont="1" applyAlignment="1">
      <alignment horizontal="right" vertical="center"/>
    </xf>
    <xf numFmtId="44" fontId="29" fillId="0" borderId="0" xfId="1" applyFont="1" applyAlignment="1">
      <alignment horizontal="right"/>
    </xf>
    <xf numFmtId="44" fontId="19" fillId="0" borderId="0" xfId="1" applyFont="1"/>
    <xf numFmtId="44" fontId="51" fillId="0" borderId="0" xfId="1" applyFont="1" applyAlignment="1">
      <alignment horizontal="right"/>
    </xf>
    <xf numFmtId="44" fontId="48" fillId="0" borderId="0" xfId="1" applyFont="1" applyAlignment="1">
      <alignment horizontal="right"/>
    </xf>
    <xf numFmtId="0" fontId="51" fillId="0" borderId="0" xfId="0" applyFont="1" applyFill="1" applyAlignment="1">
      <alignment horizontal="center" vertical="top"/>
    </xf>
    <xf numFmtId="0" fontId="51" fillId="0" borderId="0" xfId="0" applyFont="1" applyFill="1" applyAlignment="1">
      <alignment horizontal="left" vertical="top"/>
    </xf>
    <xf numFmtId="0" fontId="51" fillId="0" borderId="0" xfId="0" applyFont="1" applyFill="1" applyAlignment="1">
      <alignment horizontal="left" vertical="top" wrapText="1"/>
    </xf>
    <xf numFmtId="44" fontId="51" fillId="0" borderId="0" xfId="1" applyFont="1" applyFill="1" applyAlignment="1">
      <alignment horizontal="right" vertical="top"/>
    </xf>
    <xf numFmtId="44" fontId="51" fillId="0" borderId="0" xfId="1" applyFont="1" applyFill="1" applyAlignment="1">
      <alignment vertical="top"/>
    </xf>
    <xf numFmtId="0" fontId="51" fillId="6" borderId="0" xfId="0" applyFont="1" applyFill="1" applyAlignment="1">
      <alignment horizontal="center" vertical="top"/>
    </xf>
    <xf numFmtId="44" fontId="55" fillId="0" borderId="15" xfId="1" applyFont="1" applyBorder="1" applyAlignment="1">
      <alignment horizontal="right" vertical="center"/>
    </xf>
    <xf numFmtId="0" fontId="24" fillId="6" borderId="0" xfId="0" applyFont="1" applyFill="1" applyAlignment="1">
      <alignment horizontal="center" vertical="top"/>
    </xf>
    <xf numFmtId="0" fontId="24" fillId="6" borderId="0" xfId="0" applyFont="1" applyFill="1" applyAlignment="1">
      <alignment horizontal="center" vertical="center"/>
    </xf>
    <xf numFmtId="0" fontId="24" fillId="0" borderId="0" xfId="0" applyFont="1" applyFill="1" applyAlignment="1">
      <alignment horizontal="left" vertical="center"/>
    </xf>
    <xf numFmtId="0" fontId="51" fillId="0" borderId="0" xfId="0" applyFont="1" applyFill="1" applyAlignment="1">
      <alignment horizontal="left" vertical="center"/>
    </xf>
    <xf numFmtId="0" fontId="24" fillId="0" borderId="0" xfId="0" applyFont="1" applyFill="1" applyAlignment="1">
      <alignment horizontal="left" vertical="top"/>
    </xf>
    <xf numFmtId="44" fontId="49" fillId="0" borderId="0" xfId="1" applyFont="1" applyAlignment="1">
      <alignment horizontal="right"/>
    </xf>
    <xf numFmtId="44" fontId="50" fillId="0" borderId="0" xfId="1" applyFont="1" applyAlignment="1">
      <alignment horizontal="right"/>
    </xf>
    <xf numFmtId="44" fontId="18" fillId="0" borderId="0" xfId="1" applyFont="1" applyAlignment="1">
      <alignment horizontal="center"/>
    </xf>
    <xf numFmtId="44" fontId="0" fillId="0" borderId="0" xfId="1" applyFont="1"/>
    <xf numFmtId="0" fontId="35" fillId="0" borderId="0" xfId="0" applyFont="1" applyAlignment="1">
      <alignment vertical="center" wrapText="1"/>
    </xf>
    <xf numFmtId="0" fontId="0" fillId="0" borderId="0" xfId="1" applyNumberFormat="1" applyFont="1"/>
    <xf numFmtId="44" fontId="0" fillId="0" borderId="11" xfId="1" applyFont="1" applyBorder="1"/>
    <xf numFmtId="0" fontId="35" fillId="0" borderId="0" xfId="0" applyFont="1" applyAlignment="1">
      <alignment horizontal="left" vertical="center" wrapText="1"/>
    </xf>
    <xf numFmtId="44" fontId="41" fillId="0" borderId="0" xfId="1" applyFont="1" applyAlignment="1">
      <alignment horizontal="center"/>
    </xf>
    <xf numFmtId="44" fontId="41" fillId="0" borderId="0" xfId="1" applyFont="1" applyBorder="1" applyAlignment="1">
      <alignment horizontal="center"/>
    </xf>
    <xf numFmtId="0" fontId="60" fillId="0" borderId="2" xfId="0" applyFont="1" applyBorder="1"/>
    <xf numFmtId="44" fontId="60" fillId="0" borderId="4" xfId="1" applyFont="1" applyBorder="1"/>
    <xf numFmtId="44" fontId="8" fillId="0" borderId="0" xfId="1" applyFont="1"/>
    <xf numFmtId="0" fontId="19" fillId="0" borderId="0" xfId="0" applyFont="1" applyAlignment="1">
      <alignment horizontal="left" vertical="top" wrapText="1"/>
    </xf>
    <xf numFmtId="44" fontId="18" fillId="0" borderId="0" xfId="0" applyNumberFormat="1" applyFont="1"/>
    <xf numFmtId="0" fontId="61" fillId="0" borderId="0" xfId="0" applyFont="1" applyAlignment="1">
      <alignment horizontal="right"/>
    </xf>
    <xf numFmtId="0" fontId="62" fillId="0" borderId="0" xfId="0" applyFont="1"/>
    <xf numFmtId="0" fontId="61" fillId="0" borderId="0" xfId="0" applyFont="1"/>
    <xf numFmtId="44" fontId="61" fillId="0" borderId="0" xfId="0" applyNumberFormat="1" applyFont="1"/>
    <xf numFmtId="0" fontId="3" fillId="2" borderId="3" xfId="0" applyFont="1" applyFill="1" applyBorder="1" applyAlignment="1">
      <alignment horizontal="center"/>
    </xf>
    <xf numFmtId="0" fontId="3" fillId="2" borderId="4" xfId="0" applyFont="1"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2" fillId="2" borderId="8" xfId="0" applyFont="1" applyFill="1" applyBorder="1" applyAlignment="1">
      <alignment horizontal="left"/>
    </xf>
    <xf numFmtId="0" fontId="2" fillId="2" borderId="0" xfId="0" applyFont="1" applyFill="1" applyBorder="1" applyAlignment="1">
      <alignment horizontal="left"/>
    </xf>
    <xf numFmtId="0" fontId="2" fillId="2" borderId="9" xfId="0" applyFont="1" applyFill="1" applyBorder="1" applyAlignment="1">
      <alignment horizontal="left"/>
    </xf>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2" borderId="11" xfId="0" applyFont="1" applyFill="1" applyBorder="1" applyAlignment="1">
      <alignment horizontal="left"/>
    </xf>
    <xf numFmtId="0" fontId="2" fillId="2" borderId="12" xfId="0" applyFont="1" applyFill="1" applyBorder="1" applyAlignment="1">
      <alignment horizontal="left"/>
    </xf>
    <xf numFmtId="0" fontId="3" fillId="0" borderId="5"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left"/>
    </xf>
    <xf numFmtId="0" fontId="3" fillId="0" borderId="8" xfId="0" applyFont="1" applyBorder="1" applyAlignment="1">
      <alignment horizontal="left"/>
    </xf>
    <xf numFmtId="0" fontId="3" fillId="0" borderId="0" xfId="0" applyFont="1" applyBorder="1" applyAlignment="1">
      <alignment horizontal="left"/>
    </xf>
    <xf numFmtId="0" fontId="3" fillId="0" borderId="9" xfId="0" applyFont="1" applyBorder="1" applyAlignment="1">
      <alignment horizontal="left"/>
    </xf>
    <xf numFmtId="0" fontId="2" fillId="2" borderId="10" xfId="0" applyFont="1" applyFill="1" applyBorder="1" applyAlignment="1">
      <alignment horizontal="left"/>
    </xf>
    <xf numFmtId="0" fontId="5" fillId="0" borderId="2" xfId="0" applyFont="1" applyFill="1" applyBorder="1" applyAlignment="1">
      <alignment horizontal="right" vertical="center" wrapText="1"/>
    </xf>
    <xf numFmtId="0" fontId="5" fillId="0" borderId="3" xfId="0" applyFont="1" applyFill="1" applyBorder="1" applyAlignment="1">
      <alignment horizontal="right" vertical="center" wrapText="1"/>
    </xf>
    <xf numFmtId="44"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2" fillId="0" borderId="2" xfId="0" applyFont="1" applyBorder="1" applyAlignment="1">
      <alignment horizontal="left"/>
    </xf>
    <xf numFmtId="0" fontId="2" fillId="0" borderId="4" xfId="0" applyFont="1" applyBorder="1" applyAlignment="1">
      <alignment horizontal="left"/>
    </xf>
    <xf numFmtId="0" fontId="2" fillId="0" borderId="3" xfId="0" applyFont="1" applyBorder="1" applyAlignment="1">
      <alignment horizontal="left"/>
    </xf>
    <xf numFmtId="14" fontId="3" fillId="0" borderId="5" xfId="0" applyNumberFormat="1" applyFont="1" applyBorder="1" applyAlignment="1">
      <alignment horizontal="left" vertical="top"/>
    </xf>
    <xf numFmtId="0" fontId="2" fillId="0" borderId="6"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4" borderId="5" xfId="0" applyFont="1" applyFill="1" applyBorder="1" applyAlignment="1">
      <alignment horizontal="left"/>
    </xf>
    <xf numFmtId="0" fontId="3" fillId="4" borderId="7" xfId="0" applyFont="1" applyFill="1" applyBorder="1" applyAlignment="1">
      <alignment horizontal="left"/>
    </xf>
    <xf numFmtId="0" fontId="3" fillId="4" borderId="6" xfId="0" applyFont="1" applyFill="1" applyBorder="1" applyAlignment="1">
      <alignment horizontal="left"/>
    </xf>
    <xf numFmtId="0" fontId="2" fillId="4" borderId="8" xfId="0" applyFont="1" applyFill="1" applyBorder="1" applyAlignment="1">
      <alignment horizontal="left" vertical="center"/>
    </xf>
    <xf numFmtId="0" fontId="2" fillId="4" borderId="0" xfId="0" applyFont="1" applyFill="1" applyBorder="1" applyAlignment="1">
      <alignment horizontal="left" vertical="center"/>
    </xf>
    <xf numFmtId="0" fontId="2" fillId="4" borderId="9" xfId="0" applyFont="1" applyFill="1" applyBorder="1" applyAlignment="1">
      <alignment horizontal="left" vertical="center"/>
    </xf>
    <xf numFmtId="0" fontId="7" fillId="4" borderId="8" xfId="2" applyFont="1" applyFill="1" applyBorder="1" applyAlignment="1">
      <alignment horizontal="left" vertical="center"/>
    </xf>
    <xf numFmtId="0" fontId="7" fillId="4" borderId="0" xfId="2" applyFont="1" applyFill="1" applyBorder="1" applyAlignment="1">
      <alignment horizontal="left" vertical="center"/>
    </xf>
    <xf numFmtId="0" fontId="7" fillId="4" borderId="9" xfId="2" applyFont="1" applyFill="1" applyBorder="1" applyAlignment="1">
      <alignment horizontal="left" vertical="center"/>
    </xf>
    <xf numFmtId="0" fontId="2" fillId="4" borderId="10" xfId="0" applyFont="1" applyFill="1" applyBorder="1" applyAlignment="1">
      <alignment horizontal="left"/>
    </xf>
    <xf numFmtId="0" fontId="2" fillId="4" borderId="11" xfId="0" applyFont="1" applyFill="1" applyBorder="1" applyAlignment="1">
      <alignment horizontal="left"/>
    </xf>
    <xf numFmtId="0" fontId="2" fillId="4" borderId="12" xfId="0" applyFont="1" applyFill="1" applyBorder="1" applyAlignment="1">
      <alignment horizontal="left"/>
    </xf>
    <xf numFmtId="0" fontId="12" fillId="0" borderId="5" xfId="2" applyFont="1" applyBorder="1" applyAlignment="1">
      <alignment horizontal="left" vertical="top" wrapText="1"/>
    </xf>
    <xf numFmtId="0" fontId="12" fillId="0" borderId="7" xfId="2" applyFont="1" applyBorder="1" applyAlignment="1">
      <alignment horizontal="left" vertical="top"/>
    </xf>
    <xf numFmtId="0" fontId="12" fillId="0" borderId="6" xfId="2" applyFont="1" applyBorder="1" applyAlignment="1">
      <alignment horizontal="left" vertical="top"/>
    </xf>
    <xf numFmtId="0" fontId="9" fillId="3" borderId="2" xfId="0" applyFont="1" applyFill="1" applyBorder="1" applyAlignment="1">
      <alignment horizontal="left"/>
    </xf>
    <xf numFmtId="0" fontId="9" fillId="3" borderId="3" xfId="0" applyFont="1" applyFill="1" applyBorder="1" applyAlignment="1">
      <alignment horizontal="left"/>
    </xf>
    <xf numFmtId="0" fontId="9" fillId="3" borderId="4" xfId="0" applyFont="1" applyFill="1" applyBorder="1" applyAlignment="1">
      <alignment horizontal="left"/>
    </xf>
    <xf numFmtId="0" fontId="10" fillId="0" borderId="2" xfId="0" applyFont="1" applyBorder="1" applyAlignment="1">
      <alignment horizontal="left"/>
    </xf>
    <xf numFmtId="0" fontId="10" fillId="0" borderId="4" xfId="0" applyFont="1" applyBorder="1" applyAlignment="1">
      <alignment horizontal="left"/>
    </xf>
    <xf numFmtId="0" fontId="10" fillId="0" borderId="3" xfId="0" applyFont="1" applyBorder="1" applyAlignment="1">
      <alignment horizontal="left"/>
    </xf>
    <xf numFmtId="0" fontId="10" fillId="0" borderId="5" xfId="0" applyFont="1" applyBorder="1" applyAlignment="1">
      <alignment horizontal="left"/>
    </xf>
    <xf numFmtId="0" fontId="10" fillId="0" borderId="6" xfId="0" applyFont="1" applyBorder="1" applyAlignment="1">
      <alignment horizontal="left"/>
    </xf>
    <xf numFmtId="0" fontId="10" fillId="0" borderId="7" xfId="0" applyFont="1" applyBorder="1" applyAlignment="1">
      <alignment horizontal="left"/>
    </xf>
    <xf numFmtId="0" fontId="10" fillId="0" borderId="8" xfId="0" applyFont="1" applyBorder="1" applyAlignment="1">
      <alignment horizontal="left"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12" fillId="0" borderId="8" xfId="2" applyFont="1" applyBorder="1" applyAlignment="1">
      <alignment horizontal="left" vertical="center"/>
    </xf>
    <xf numFmtId="0" fontId="12" fillId="0" borderId="0" xfId="2" applyFont="1" applyBorder="1" applyAlignment="1">
      <alignment horizontal="left" vertical="center"/>
    </xf>
    <xf numFmtId="0" fontId="12" fillId="0" borderId="9" xfId="2" applyFont="1" applyBorder="1" applyAlignment="1">
      <alignment horizontal="left" vertical="center"/>
    </xf>
    <xf numFmtId="0" fontId="10" fillId="0" borderId="10" xfId="0" applyFont="1" applyBorder="1" applyAlignment="1">
      <alignment horizontal="left"/>
    </xf>
    <xf numFmtId="0" fontId="10" fillId="0" borderId="11" xfId="0" applyFont="1" applyBorder="1" applyAlignment="1">
      <alignment horizontal="left"/>
    </xf>
    <xf numFmtId="0" fontId="10" fillId="0" borderId="12" xfId="0" applyFont="1" applyBorder="1" applyAlignment="1">
      <alignment horizontal="left"/>
    </xf>
    <xf numFmtId="0" fontId="13" fillId="0" borderId="5" xfId="0" applyFont="1" applyBorder="1" applyAlignment="1">
      <alignment horizontal="left" vertical="top"/>
    </xf>
    <xf numFmtId="0" fontId="13" fillId="0" borderId="7" xfId="0" applyFont="1" applyBorder="1" applyAlignment="1">
      <alignment horizontal="left" vertical="top"/>
    </xf>
    <xf numFmtId="0" fontId="13" fillId="0" borderId="6" xfId="0" applyFont="1" applyBorder="1" applyAlignment="1">
      <alignment horizontal="left" vertical="top"/>
    </xf>
    <xf numFmtId="0" fontId="10" fillId="0" borderId="2" xfId="0" applyFont="1" applyBorder="1" applyAlignment="1">
      <alignment horizontal="left" vertical="top" wrapText="1"/>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2" borderId="7" xfId="0" applyFont="1" applyFill="1" applyBorder="1" applyAlignment="1">
      <alignment horizontal="left"/>
    </xf>
    <xf numFmtId="0" fontId="10" fillId="2" borderId="6" xfId="0" applyFont="1" applyFill="1" applyBorder="1" applyAlignment="1">
      <alignment horizontal="left"/>
    </xf>
    <xf numFmtId="0" fontId="10" fillId="0" borderId="5" xfId="0" applyFont="1" applyBorder="1"/>
    <xf numFmtId="0" fontId="10" fillId="0" borderId="7" xfId="0" applyFont="1" applyBorder="1"/>
    <xf numFmtId="0" fontId="10" fillId="0" borderId="6" xfId="0" applyFont="1" applyBorder="1"/>
    <xf numFmtId="0" fontId="10" fillId="2" borderId="10" xfId="0" applyFont="1" applyFill="1" applyBorder="1" applyAlignment="1">
      <alignment horizontal="center"/>
    </xf>
    <xf numFmtId="0" fontId="10" fillId="2" borderId="11" xfId="0" applyFont="1" applyFill="1" applyBorder="1" applyAlignment="1">
      <alignment horizontal="center"/>
    </xf>
    <xf numFmtId="0" fontId="10" fillId="2" borderId="12" xfId="0" applyFont="1" applyFill="1" applyBorder="1" applyAlignment="1">
      <alignment horizontal="center"/>
    </xf>
    <xf numFmtId="0" fontId="10" fillId="0" borderId="0" xfId="0" applyFont="1" applyAlignment="1">
      <alignment horizontal="left"/>
    </xf>
    <xf numFmtId="0" fontId="10" fillId="0" borderId="9" xfId="0" applyFont="1" applyBorder="1" applyAlignment="1">
      <alignment horizontal="left"/>
    </xf>
    <xf numFmtId="0" fontId="10" fillId="2" borderId="8" xfId="0" applyFont="1" applyFill="1" applyBorder="1" applyAlignment="1">
      <alignment horizontal="left"/>
    </xf>
    <xf numFmtId="0" fontId="10" fillId="2" borderId="0" xfId="0" applyFont="1" applyFill="1" applyAlignment="1">
      <alignment horizontal="left"/>
    </xf>
    <xf numFmtId="0" fontId="10" fillId="2" borderId="9" xfId="0" applyFont="1" applyFill="1" applyBorder="1" applyAlignment="1">
      <alignment horizontal="left"/>
    </xf>
    <xf numFmtId="0" fontId="10" fillId="2" borderId="11" xfId="0" applyFont="1" applyFill="1" applyBorder="1" applyAlignment="1">
      <alignment horizontal="left"/>
    </xf>
    <xf numFmtId="0" fontId="10" fillId="2" borderId="12" xfId="0" applyFont="1" applyFill="1" applyBorder="1" applyAlignment="1">
      <alignment horizontal="left"/>
    </xf>
    <xf numFmtId="0" fontId="13" fillId="0" borderId="10" xfId="0" applyFont="1" applyBorder="1" applyAlignment="1">
      <alignment horizontal="left" vertical="top"/>
    </xf>
    <xf numFmtId="0" fontId="13" fillId="0" borderId="11" xfId="0" applyFont="1" applyBorder="1" applyAlignment="1">
      <alignment horizontal="left" vertical="top"/>
    </xf>
    <xf numFmtId="0" fontId="13" fillId="0" borderId="12" xfId="0" applyFont="1" applyBorder="1" applyAlignment="1">
      <alignment horizontal="left" vertical="top"/>
    </xf>
    <xf numFmtId="0" fontId="10" fillId="6" borderId="10" xfId="0" applyFont="1" applyFill="1" applyBorder="1" applyAlignment="1">
      <alignment horizontal="left"/>
    </xf>
    <xf numFmtId="0" fontId="10" fillId="6" borderId="11" xfId="0" applyFont="1" applyFill="1" applyBorder="1" applyAlignment="1">
      <alignment horizontal="left"/>
    </xf>
    <xf numFmtId="0" fontId="10" fillId="6" borderId="12" xfId="0" applyFont="1" applyFill="1" applyBorder="1" applyAlignment="1">
      <alignment horizontal="left"/>
    </xf>
    <xf numFmtId="0" fontId="10" fillId="0" borderId="2" xfId="0" applyFont="1" applyBorder="1" applyAlignment="1">
      <alignment horizontal="left" vertical="top"/>
    </xf>
    <xf numFmtId="0" fontId="10" fillId="6" borderId="3" xfId="0" applyFont="1" applyFill="1" applyBorder="1" applyAlignment="1">
      <alignment horizontal="left" vertical="top"/>
    </xf>
    <xf numFmtId="0" fontId="10" fillId="6" borderId="4" xfId="0" applyFont="1" applyFill="1" applyBorder="1" applyAlignment="1">
      <alignment horizontal="left" vertical="top"/>
    </xf>
    <xf numFmtId="0" fontId="10" fillId="6" borderId="8" xfId="0" applyFont="1" applyFill="1" applyBorder="1" applyAlignment="1">
      <alignment horizontal="left"/>
    </xf>
    <xf numFmtId="0" fontId="10" fillId="6" borderId="0" xfId="0" applyFont="1" applyFill="1" applyAlignment="1">
      <alignment horizontal="left"/>
    </xf>
    <xf numFmtId="0" fontId="10" fillId="6" borderId="9" xfId="0" applyFont="1" applyFill="1" applyBorder="1" applyAlignment="1">
      <alignment horizontal="left"/>
    </xf>
    <xf numFmtId="0" fontId="10" fillId="6" borderId="11" xfId="0" applyFont="1" applyFill="1" applyBorder="1" applyAlignment="1">
      <alignment horizontal="center"/>
    </xf>
    <xf numFmtId="0" fontId="10" fillId="6" borderId="12" xfId="0" applyFont="1" applyFill="1" applyBorder="1" applyAlignment="1">
      <alignment horizontal="center"/>
    </xf>
    <xf numFmtId="0" fontId="10" fillId="0" borderId="3" xfId="0" applyFont="1" applyBorder="1" applyAlignment="1">
      <alignment horizontal="left" vertical="top" wrapText="1"/>
    </xf>
    <xf numFmtId="0" fontId="10" fillId="6" borderId="10" xfId="0" applyFont="1" applyFill="1" applyBorder="1" applyAlignment="1">
      <alignment horizontal="left" vertical="top"/>
    </xf>
    <xf numFmtId="0" fontId="10" fillId="6" borderId="11" xfId="0" applyFont="1" applyFill="1" applyBorder="1" applyAlignment="1">
      <alignment horizontal="left" vertical="top"/>
    </xf>
    <xf numFmtId="0" fontId="10" fillId="6" borderId="12" xfId="0" applyFont="1" applyFill="1" applyBorder="1" applyAlignment="1">
      <alignment horizontal="left" vertical="top"/>
    </xf>
    <xf numFmtId="0" fontId="10" fillId="4" borderId="5" xfId="0" applyFont="1" applyFill="1" applyBorder="1" applyAlignment="1">
      <alignment horizontal="left" vertical="top"/>
    </xf>
    <xf numFmtId="0" fontId="10" fillId="4" borderId="7" xfId="0" applyFont="1" applyFill="1" applyBorder="1" applyAlignment="1">
      <alignment horizontal="left" vertical="top"/>
    </xf>
    <xf numFmtId="0" fontId="10" fillId="6" borderId="7" xfId="0" applyFont="1" applyFill="1" applyBorder="1" applyAlignment="1">
      <alignment horizontal="left" vertical="top"/>
    </xf>
    <xf numFmtId="0" fontId="10" fillId="6" borderId="6" xfId="0" applyFont="1" applyFill="1" applyBorder="1" applyAlignment="1">
      <alignment horizontal="left" vertical="top"/>
    </xf>
    <xf numFmtId="0" fontId="13" fillId="4" borderId="8" xfId="0" applyFont="1" applyFill="1" applyBorder="1" applyAlignment="1">
      <alignment horizontal="left" vertical="top"/>
    </xf>
    <xf numFmtId="0" fontId="13" fillId="4" borderId="0" xfId="0" applyFont="1" applyFill="1" applyAlignment="1">
      <alignment horizontal="left" vertical="top"/>
    </xf>
    <xf numFmtId="0" fontId="13" fillId="4" borderId="9" xfId="0" applyFont="1" applyFill="1" applyBorder="1" applyAlignment="1">
      <alignment horizontal="left" vertical="top"/>
    </xf>
    <xf numFmtId="0" fontId="10" fillId="4" borderId="11" xfId="0" applyFont="1" applyFill="1" applyBorder="1" applyAlignment="1">
      <alignment horizontal="center"/>
    </xf>
    <xf numFmtId="0" fontId="10" fillId="4" borderId="12"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applyAlignment="1">
      <alignment horizontal="left"/>
    </xf>
    <xf numFmtId="0" fontId="13" fillId="0" borderId="8" xfId="0" applyFont="1" applyBorder="1" applyAlignment="1">
      <alignment horizontal="left" vertical="top"/>
    </xf>
    <xf numFmtId="0" fontId="13" fillId="0" borderId="0" xfId="0" applyFont="1" applyAlignment="1">
      <alignment horizontal="left" vertical="top"/>
    </xf>
    <xf numFmtId="0" fontId="13" fillId="0" borderId="9" xfId="0" applyFont="1" applyBorder="1" applyAlignment="1">
      <alignment horizontal="left" vertical="top"/>
    </xf>
    <xf numFmtId="0" fontId="13" fillId="0" borderId="2" xfId="0" applyFont="1" applyBorder="1" applyAlignment="1">
      <alignment horizontal="left" vertical="top"/>
    </xf>
    <xf numFmtId="0" fontId="13" fillId="0" borderId="3" xfId="0" applyFont="1" applyBorder="1" applyAlignment="1">
      <alignment horizontal="left" vertical="top"/>
    </xf>
    <xf numFmtId="0" fontId="13" fillId="0" borderId="4" xfId="0" applyFont="1" applyBorder="1" applyAlignment="1">
      <alignment horizontal="left" vertical="top"/>
    </xf>
    <xf numFmtId="0" fontId="10" fillId="4" borderId="8" xfId="0" applyFont="1" applyFill="1" applyBorder="1" applyAlignment="1">
      <alignment horizontal="left"/>
    </xf>
    <xf numFmtId="0" fontId="10" fillId="4" borderId="0" xfId="0" applyFont="1" applyFill="1" applyAlignment="1">
      <alignment horizontal="left"/>
    </xf>
    <xf numFmtId="0" fontId="10" fillId="4" borderId="9" xfId="0" applyFont="1" applyFill="1" applyBorder="1" applyAlignment="1">
      <alignment horizontal="left"/>
    </xf>
    <xf numFmtId="0" fontId="10" fillId="0" borderId="10" xfId="0" applyFont="1" applyBorder="1" applyAlignment="1">
      <alignment horizontal="left" vertical="top"/>
    </xf>
    <xf numFmtId="0" fontId="10" fillId="0" borderId="11" xfId="0" applyFont="1" applyBorder="1" applyAlignment="1">
      <alignment horizontal="left" vertical="top"/>
    </xf>
    <xf numFmtId="0" fontId="10" fillId="0" borderId="12" xfId="0" applyFont="1" applyBorder="1" applyAlignment="1">
      <alignment horizontal="left" vertical="top"/>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1" fillId="0" borderId="0" xfId="0" applyFont="1" applyBorder="1" applyAlignment="1">
      <alignment horizontal="right" vertical="top"/>
    </xf>
    <xf numFmtId="0" fontId="19" fillId="0" borderId="0" xfId="0" applyFont="1"/>
    <xf numFmtId="0" fontId="5" fillId="0" borderId="11" xfId="0" applyFont="1" applyBorder="1" applyAlignment="1">
      <alignment horizontal="left" vertical="top"/>
    </xf>
    <xf numFmtId="0" fontId="24" fillId="0" borderId="0" xfId="0" applyFont="1" applyAlignment="1">
      <alignment horizontal="center" vertical="center"/>
    </xf>
    <xf numFmtId="0" fontId="24" fillId="0" borderId="0" xfId="0" applyFont="1" applyAlignment="1">
      <alignment horizontal="left" vertical="center"/>
    </xf>
    <xf numFmtId="44" fontId="51" fillId="0" borderId="0" xfId="1" applyFont="1" applyAlignment="1">
      <alignment horizontal="right" vertical="top"/>
    </xf>
    <xf numFmtId="44" fontId="51" fillId="0" borderId="0" xfId="1" applyFont="1" applyAlignment="1">
      <alignment vertical="top"/>
    </xf>
    <xf numFmtId="0" fontId="24" fillId="0" borderId="0" xfId="0" applyFont="1" applyAlignment="1">
      <alignment horizontal="right" vertical="center"/>
    </xf>
    <xf numFmtId="0" fontId="19" fillId="0" borderId="0" xfId="0" applyFont="1" applyAlignment="1">
      <alignment horizontal="left" vertical="top" wrapText="1"/>
    </xf>
    <xf numFmtId="0" fontId="36" fillId="8" borderId="34" xfId="0" applyFont="1" applyFill="1" applyBorder="1" applyAlignment="1">
      <alignment horizontal="center"/>
    </xf>
    <xf numFmtId="0" fontId="36" fillId="8" borderId="33" xfId="0" applyFont="1" applyFill="1" applyBorder="1" applyAlignment="1">
      <alignment horizontal="center"/>
    </xf>
    <xf numFmtId="0" fontId="36" fillId="8" borderId="35" xfId="0" applyFont="1" applyFill="1" applyBorder="1" applyAlignment="1">
      <alignment horizontal="center"/>
    </xf>
    <xf numFmtId="0" fontId="44" fillId="0" borderId="28" xfId="0" applyFont="1" applyFill="1" applyBorder="1" applyAlignment="1" applyProtection="1">
      <alignment horizontal="left" vertical="center"/>
      <protection locked="0"/>
    </xf>
    <xf numFmtId="0" fontId="44" fillId="0" borderId="17" xfId="0" applyFont="1" applyFill="1" applyBorder="1" applyAlignment="1" applyProtection="1">
      <alignment horizontal="left" vertical="center"/>
      <protection locked="0"/>
    </xf>
    <xf numFmtId="0" fontId="44" fillId="0" borderId="29" xfId="0" applyFont="1" applyFill="1" applyBorder="1" applyAlignment="1" applyProtection="1">
      <alignment horizontal="left" vertical="center"/>
      <protection locked="0"/>
    </xf>
    <xf numFmtId="0" fontId="37" fillId="0" borderId="0" xfId="0" applyFont="1" applyBorder="1" applyAlignment="1">
      <alignment horizontal="left" vertical="top" wrapText="1"/>
    </xf>
    <xf numFmtId="0" fontId="36" fillId="8" borderId="22" xfId="0" applyFont="1" applyFill="1" applyBorder="1" applyAlignment="1">
      <alignment horizontal="center"/>
    </xf>
    <xf numFmtId="0" fontId="36" fillId="8" borderId="21" xfId="0" applyFont="1" applyFill="1" applyBorder="1" applyAlignment="1">
      <alignment horizontal="center"/>
    </xf>
    <xf numFmtId="0" fontId="36" fillId="8" borderId="36" xfId="0" applyFont="1" applyFill="1" applyBorder="1" applyAlignment="1">
      <alignment horizontal="center"/>
    </xf>
    <xf numFmtId="0" fontId="36" fillId="8" borderId="18" xfId="0" applyFont="1" applyFill="1" applyBorder="1" applyAlignment="1">
      <alignment horizontal="center"/>
    </xf>
    <xf numFmtId="0" fontId="36" fillId="8" borderId="29" xfId="0" applyFont="1" applyFill="1" applyBorder="1" applyAlignment="1">
      <alignment horizontal="center"/>
    </xf>
    <xf numFmtId="0" fontId="36" fillId="8" borderId="37" xfId="0" applyFont="1" applyFill="1" applyBorder="1" applyAlignment="1">
      <alignment horizontal="center"/>
    </xf>
    <xf numFmtId="0" fontId="36" fillId="8" borderId="38" xfId="0" applyFont="1" applyFill="1" applyBorder="1" applyAlignment="1">
      <alignment horizontal="center"/>
    </xf>
    <xf numFmtId="0" fontId="37" fillId="8" borderId="30" xfId="0" applyFont="1" applyFill="1" applyBorder="1" applyAlignment="1">
      <alignment horizontal="left" vertical="top"/>
    </xf>
    <xf numFmtId="0" fontId="37" fillId="8" borderId="39" xfId="0" applyFont="1" applyFill="1" applyBorder="1" applyAlignment="1">
      <alignment horizontal="left" vertical="top"/>
    </xf>
  </cellXfs>
  <cellStyles count="5">
    <cellStyle name="Currency" xfId="1" builtinId="4"/>
    <cellStyle name="Hyperlink" xfId="2" builtinId="8"/>
    <cellStyle name="Normal" xfId="0" builtinId="0"/>
    <cellStyle name="Normal 2" xfId="3" xr:uid="{53E04976-2CB4-4D15-AF34-E2ADD3E240C0}"/>
    <cellStyle name="Normal 3" xfId="4" xr:uid="{2C9B93F2-4915-4F29-B154-D1375A2EC1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426720</xdr:colOff>
          <xdr:row>39</xdr:row>
          <xdr:rowOff>0</xdr:rowOff>
        </xdr:from>
        <xdr:to>
          <xdr:col>7</xdr:col>
          <xdr:colOff>22860</xdr:colOff>
          <xdr:row>40</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426720</xdr:colOff>
          <xdr:row>39</xdr:row>
          <xdr:rowOff>0</xdr:rowOff>
        </xdr:from>
        <xdr:to>
          <xdr:col>8</xdr:col>
          <xdr:colOff>22860</xdr:colOff>
          <xdr:row>40</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441960</xdr:colOff>
          <xdr:row>42</xdr:row>
          <xdr:rowOff>0</xdr:rowOff>
        </xdr:from>
        <xdr:to>
          <xdr:col>7</xdr:col>
          <xdr:colOff>30480</xdr:colOff>
          <xdr:row>43</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42</xdr:row>
          <xdr:rowOff>0</xdr:rowOff>
        </xdr:from>
        <xdr:to>
          <xdr:col>8</xdr:col>
          <xdr:colOff>30480</xdr:colOff>
          <xdr:row>43</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47</xdr:row>
          <xdr:rowOff>0</xdr:rowOff>
        </xdr:from>
        <xdr:to>
          <xdr:col>9</xdr:col>
          <xdr:colOff>7620</xdr:colOff>
          <xdr:row>48</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411480</xdr:colOff>
          <xdr:row>47</xdr:row>
          <xdr:rowOff>0</xdr:rowOff>
        </xdr:from>
        <xdr:to>
          <xdr:col>10</xdr:col>
          <xdr:colOff>0</xdr:colOff>
          <xdr:row>48</xdr:row>
          <xdr:rowOff>7620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50</xdr:row>
          <xdr:rowOff>0</xdr:rowOff>
        </xdr:from>
        <xdr:to>
          <xdr:col>9</xdr:col>
          <xdr:colOff>7620</xdr:colOff>
          <xdr:row>51</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411480</xdr:colOff>
          <xdr:row>50</xdr:row>
          <xdr:rowOff>0</xdr:rowOff>
        </xdr:from>
        <xdr:to>
          <xdr:col>10</xdr:col>
          <xdr:colOff>0</xdr:colOff>
          <xdr:row>51</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6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6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6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6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6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6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6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6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6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6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6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6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6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6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6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6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6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6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6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6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6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6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6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6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6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6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6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6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6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6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6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6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6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6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6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6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6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6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3</xdr:row>
          <xdr:rowOff>0</xdr:rowOff>
        </xdr:from>
        <xdr:to>
          <xdr:col>7</xdr:col>
          <xdr:colOff>914400</xdr:colOff>
          <xdr:row>4</xdr:row>
          <xdr:rowOff>22860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6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04" name="Check Box 136" hidden="1">
              <a:extLst>
                <a:ext uri="{63B3BB69-23CF-44E3-9099-C40C66FF867C}">
                  <a14:compatExt spid="_x0000_s7304"/>
                </a:ext>
                <a:ext uri="{FF2B5EF4-FFF2-40B4-BE49-F238E27FC236}">
                  <a16:creationId xmlns:a16="http://schemas.microsoft.com/office/drawing/2014/main" id="{00000000-0008-0000-0600-00008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05" name="Check Box 137" hidden="1">
              <a:extLst>
                <a:ext uri="{63B3BB69-23CF-44E3-9099-C40C66FF867C}">
                  <a14:compatExt spid="_x0000_s7305"/>
                </a:ext>
                <a:ext uri="{FF2B5EF4-FFF2-40B4-BE49-F238E27FC236}">
                  <a16:creationId xmlns:a16="http://schemas.microsoft.com/office/drawing/2014/main" id="{00000000-0008-0000-06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06" name="Check Box 138" hidden="1">
              <a:extLst>
                <a:ext uri="{63B3BB69-23CF-44E3-9099-C40C66FF867C}">
                  <a14:compatExt spid="_x0000_s7306"/>
                </a:ext>
                <a:ext uri="{FF2B5EF4-FFF2-40B4-BE49-F238E27FC236}">
                  <a16:creationId xmlns:a16="http://schemas.microsoft.com/office/drawing/2014/main" id="{00000000-0008-0000-06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07" name="Check Box 139" hidden="1">
              <a:extLst>
                <a:ext uri="{63B3BB69-23CF-44E3-9099-C40C66FF867C}">
                  <a14:compatExt spid="_x0000_s7307"/>
                </a:ext>
                <a:ext uri="{FF2B5EF4-FFF2-40B4-BE49-F238E27FC236}">
                  <a16:creationId xmlns:a16="http://schemas.microsoft.com/office/drawing/2014/main" id="{00000000-0008-0000-06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08" name="Check Box 140" hidden="1">
              <a:extLst>
                <a:ext uri="{63B3BB69-23CF-44E3-9099-C40C66FF867C}">
                  <a14:compatExt spid="_x0000_s7308"/>
                </a:ext>
                <a:ext uri="{FF2B5EF4-FFF2-40B4-BE49-F238E27FC236}">
                  <a16:creationId xmlns:a16="http://schemas.microsoft.com/office/drawing/2014/main" id="{00000000-0008-0000-0600-00008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09" name="Check Box 141" hidden="1">
              <a:extLst>
                <a:ext uri="{63B3BB69-23CF-44E3-9099-C40C66FF867C}">
                  <a14:compatExt spid="_x0000_s7309"/>
                </a:ext>
                <a:ext uri="{FF2B5EF4-FFF2-40B4-BE49-F238E27FC236}">
                  <a16:creationId xmlns:a16="http://schemas.microsoft.com/office/drawing/2014/main" id="{00000000-0008-0000-06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10" name="Check Box 142" hidden="1">
              <a:extLst>
                <a:ext uri="{63B3BB69-23CF-44E3-9099-C40C66FF867C}">
                  <a14:compatExt spid="_x0000_s7310"/>
                </a:ext>
                <a:ext uri="{FF2B5EF4-FFF2-40B4-BE49-F238E27FC236}">
                  <a16:creationId xmlns:a16="http://schemas.microsoft.com/office/drawing/2014/main" id="{00000000-0008-0000-0600-00008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11" name="Check Box 143" hidden="1">
              <a:extLst>
                <a:ext uri="{63B3BB69-23CF-44E3-9099-C40C66FF867C}">
                  <a14:compatExt spid="_x0000_s7311"/>
                </a:ext>
                <a:ext uri="{FF2B5EF4-FFF2-40B4-BE49-F238E27FC236}">
                  <a16:creationId xmlns:a16="http://schemas.microsoft.com/office/drawing/2014/main" id="{00000000-0008-0000-0600-00008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12" name="Check Box 144" hidden="1">
              <a:extLst>
                <a:ext uri="{63B3BB69-23CF-44E3-9099-C40C66FF867C}">
                  <a14:compatExt spid="_x0000_s7312"/>
                </a:ext>
                <a:ext uri="{FF2B5EF4-FFF2-40B4-BE49-F238E27FC236}">
                  <a16:creationId xmlns:a16="http://schemas.microsoft.com/office/drawing/2014/main" id="{00000000-0008-0000-0600-00009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13" name="Check Box 145" hidden="1">
              <a:extLst>
                <a:ext uri="{63B3BB69-23CF-44E3-9099-C40C66FF867C}">
                  <a14:compatExt spid="_x0000_s7313"/>
                </a:ext>
                <a:ext uri="{FF2B5EF4-FFF2-40B4-BE49-F238E27FC236}">
                  <a16:creationId xmlns:a16="http://schemas.microsoft.com/office/drawing/2014/main" id="{00000000-0008-0000-0600-00009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14" name="Check Box 146" hidden="1">
              <a:extLst>
                <a:ext uri="{63B3BB69-23CF-44E3-9099-C40C66FF867C}">
                  <a14:compatExt spid="_x0000_s7314"/>
                </a:ext>
                <a:ext uri="{FF2B5EF4-FFF2-40B4-BE49-F238E27FC236}">
                  <a16:creationId xmlns:a16="http://schemas.microsoft.com/office/drawing/2014/main" id="{00000000-0008-0000-0600-00009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15" name="Check Box 147" hidden="1">
              <a:extLst>
                <a:ext uri="{63B3BB69-23CF-44E3-9099-C40C66FF867C}">
                  <a14:compatExt spid="_x0000_s7315"/>
                </a:ext>
                <a:ext uri="{FF2B5EF4-FFF2-40B4-BE49-F238E27FC236}">
                  <a16:creationId xmlns:a16="http://schemas.microsoft.com/office/drawing/2014/main" id="{00000000-0008-0000-06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6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17" name="Check Box 149" hidden="1">
              <a:extLst>
                <a:ext uri="{63B3BB69-23CF-44E3-9099-C40C66FF867C}">
                  <a14:compatExt spid="_x0000_s7317"/>
                </a:ext>
                <a:ext uri="{FF2B5EF4-FFF2-40B4-BE49-F238E27FC236}">
                  <a16:creationId xmlns:a16="http://schemas.microsoft.com/office/drawing/2014/main" id="{00000000-0008-0000-06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18" name="Check Box 150" hidden="1">
              <a:extLst>
                <a:ext uri="{63B3BB69-23CF-44E3-9099-C40C66FF867C}">
                  <a14:compatExt spid="_x0000_s7318"/>
                </a:ext>
                <a:ext uri="{FF2B5EF4-FFF2-40B4-BE49-F238E27FC236}">
                  <a16:creationId xmlns:a16="http://schemas.microsoft.com/office/drawing/2014/main" id="{00000000-0008-0000-0600-00009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19" name="Check Box 151" hidden="1">
              <a:extLst>
                <a:ext uri="{63B3BB69-23CF-44E3-9099-C40C66FF867C}">
                  <a14:compatExt spid="_x0000_s7319"/>
                </a:ext>
                <a:ext uri="{FF2B5EF4-FFF2-40B4-BE49-F238E27FC236}">
                  <a16:creationId xmlns:a16="http://schemas.microsoft.com/office/drawing/2014/main" id="{00000000-0008-0000-06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20" name="Check Box 152" hidden="1">
              <a:extLst>
                <a:ext uri="{63B3BB69-23CF-44E3-9099-C40C66FF867C}">
                  <a14:compatExt spid="_x0000_s7320"/>
                </a:ext>
                <a:ext uri="{FF2B5EF4-FFF2-40B4-BE49-F238E27FC236}">
                  <a16:creationId xmlns:a16="http://schemas.microsoft.com/office/drawing/2014/main" id="{00000000-0008-0000-0600-00009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21" name="Check Box 153" hidden="1">
              <a:extLst>
                <a:ext uri="{63B3BB69-23CF-44E3-9099-C40C66FF867C}">
                  <a14:compatExt spid="_x0000_s7321"/>
                </a:ext>
                <a:ext uri="{FF2B5EF4-FFF2-40B4-BE49-F238E27FC236}">
                  <a16:creationId xmlns:a16="http://schemas.microsoft.com/office/drawing/2014/main" id="{00000000-0008-0000-0600-00009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22" name="Check Box 154" hidden="1">
              <a:extLst>
                <a:ext uri="{63B3BB69-23CF-44E3-9099-C40C66FF867C}">
                  <a14:compatExt spid="_x0000_s7322"/>
                </a:ext>
                <a:ext uri="{FF2B5EF4-FFF2-40B4-BE49-F238E27FC236}">
                  <a16:creationId xmlns:a16="http://schemas.microsoft.com/office/drawing/2014/main" id="{00000000-0008-0000-0600-00009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23" name="Check Box 155" hidden="1">
              <a:extLst>
                <a:ext uri="{63B3BB69-23CF-44E3-9099-C40C66FF867C}">
                  <a14:compatExt spid="_x0000_s7323"/>
                </a:ext>
                <a:ext uri="{FF2B5EF4-FFF2-40B4-BE49-F238E27FC236}">
                  <a16:creationId xmlns:a16="http://schemas.microsoft.com/office/drawing/2014/main" id="{00000000-0008-0000-0600-00009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24" name="Check Box 156" hidden="1">
              <a:extLst>
                <a:ext uri="{63B3BB69-23CF-44E3-9099-C40C66FF867C}">
                  <a14:compatExt spid="_x0000_s7324"/>
                </a:ext>
                <a:ext uri="{FF2B5EF4-FFF2-40B4-BE49-F238E27FC236}">
                  <a16:creationId xmlns:a16="http://schemas.microsoft.com/office/drawing/2014/main" id="{00000000-0008-0000-0600-00009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25" name="Check Box 157" hidden="1">
              <a:extLst>
                <a:ext uri="{63B3BB69-23CF-44E3-9099-C40C66FF867C}">
                  <a14:compatExt spid="_x0000_s7325"/>
                </a:ext>
                <a:ext uri="{FF2B5EF4-FFF2-40B4-BE49-F238E27FC236}">
                  <a16:creationId xmlns:a16="http://schemas.microsoft.com/office/drawing/2014/main" id="{00000000-0008-0000-06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26" name="Check Box 158" hidden="1">
              <a:extLst>
                <a:ext uri="{63B3BB69-23CF-44E3-9099-C40C66FF867C}">
                  <a14:compatExt spid="_x0000_s7326"/>
                </a:ext>
                <a:ext uri="{FF2B5EF4-FFF2-40B4-BE49-F238E27FC236}">
                  <a16:creationId xmlns:a16="http://schemas.microsoft.com/office/drawing/2014/main" id="{00000000-0008-0000-0600-00009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27" name="Check Box 159" hidden="1">
              <a:extLst>
                <a:ext uri="{63B3BB69-23CF-44E3-9099-C40C66FF867C}">
                  <a14:compatExt spid="_x0000_s7327"/>
                </a:ext>
                <a:ext uri="{FF2B5EF4-FFF2-40B4-BE49-F238E27FC236}">
                  <a16:creationId xmlns:a16="http://schemas.microsoft.com/office/drawing/2014/main" id="{00000000-0008-0000-0600-00009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28" name="Check Box 160" hidden="1">
              <a:extLst>
                <a:ext uri="{63B3BB69-23CF-44E3-9099-C40C66FF867C}">
                  <a14:compatExt spid="_x0000_s7328"/>
                </a:ext>
                <a:ext uri="{FF2B5EF4-FFF2-40B4-BE49-F238E27FC236}">
                  <a16:creationId xmlns:a16="http://schemas.microsoft.com/office/drawing/2014/main" id="{00000000-0008-0000-0600-0000A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29" name="Check Box 161" hidden="1">
              <a:extLst>
                <a:ext uri="{63B3BB69-23CF-44E3-9099-C40C66FF867C}">
                  <a14:compatExt spid="_x0000_s7329"/>
                </a:ext>
                <a:ext uri="{FF2B5EF4-FFF2-40B4-BE49-F238E27FC236}">
                  <a16:creationId xmlns:a16="http://schemas.microsoft.com/office/drawing/2014/main" id="{00000000-0008-0000-0600-0000A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30" name="Check Box 162" hidden="1">
              <a:extLst>
                <a:ext uri="{63B3BB69-23CF-44E3-9099-C40C66FF867C}">
                  <a14:compatExt spid="_x0000_s7330"/>
                </a:ext>
                <a:ext uri="{FF2B5EF4-FFF2-40B4-BE49-F238E27FC236}">
                  <a16:creationId xmlns:a16="http://schemas.microsoft.com/office/drawing/2014/main" id="{00000000-0008-0000-0600-0000A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31" name="Check Box 163" hidden="1">
              <a:extLst>
                <a:ext uri="{63B3BB69-23CF-44E3-9099-C40C66FF867C}">
                  <a14:compatExt spid="_x0000_s7331"/>
                </a:ext>
                <a:ext uri="{FF2B5EF4-FFF2-40B4-BE49-F238E27FC236}">
                  <a16:creationId xmlns:a16="http://schemas.microsoft.com/office/drawing/2014/main" id="{00000000-0008-0000-0600-0000A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34" name="Check Box 166" hidden="1">
              <a:extLst>
                <a:ext uri="{63B3BB69-23CF-44E3-9099-C40C66FF867C}">
                  <a14:compatExt spid="_x0000_s7334"/>
                </a:ext>
                <a:ext uri="{FF2B5EF4-FFF2-40B4-BE49-F238E27FC236}">
                  <a16:creationId xmlns:a16="http://schemas.microsoft.com/office/drawing/2014/main" id="{00000000-0008-0000-0600-0000A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35" name="Check Box 167" hidden="1">
              <a:extLst>
                <a:ext uri="{63B3BB69-23CF-44E3-9099-C40C66FF867C}">
                  <a14:compatExt spid="_x0000_s7335"/>
                </a:ext>
                <a:ext uri="{FF2B5EF4-FFF2-40B4-BE49-F238E27FC236}">
                  <a16:creationId xmlns:a16="http://schemas.microsoft.com/office/drawing/2014/main" id="{00000000-0008-0000-0600-0000A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38" name="Check Box 170" hidden="1">
              <a:extLst>
                <a:ext uri="{63B3BB69-23CF-44E3-9099-C40C66FF867C}">
                  <a14:compatExt spid="_x0000_s7338"/>
                </a:ext>
                <a:ext uri="{FF2B5EF4-FFF2-40B4-BE49-F238E27FC236}">
                  <a16:creationId xmlns:a16="http://schemas.microsoft.com/office/drawing/2014/main" id="{00000000-0008-0000-0600-0000A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39" name="Check Box 171" hidden="1">
              <a:extLst>
                <a:ext uri="{63B3BB69-23CF-44E3-9099-C40C66FF867C}">
                  <a14:compatExt spid="_x0000_s7339"/>
                </a:ext>
                <a:ext uri="{FF2B5EF4-FFF2-40B4-BE49-F238E27FC236}">
                  <a16:creationId xmlns:a16="http://schemas.microsoft.com/office/drawing/2014/main" id="{00000000-0008-0000-0600-0000A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40" name="Check Box 172" hidden="1">
              <a:extLst>
                <a:ext uri="{63B3BB69-23CF-44E3-9099-C40C66FF867C}">
                  <a14:compatExt spid="_x0000_s7340"/>
                </a:ext>
                <a:ext uri="{FF2B5EF4-FFF2-40B4-BE49-F238E27FC236}">
                  <a16:creationId xmlns:a16="http://schemas.microsoft.com/office/drawing/2014/main" id="{00000000-0008-0000-0600-0000A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41" name="Check Box 173" hidden="1">
              <a:extLst>
                <a:ext uri="{63B3BB69-23CF-44E3-9099-C40C66FF867C}">
                  <a14:compatExt spid="_x0000_s7341"/>
                </a:ext>
                <a:ext uri="{FF2B5EF4-FFF2-40B4-BE49-F238E27FC236}">
                  <a16:creationId xmlns:a16="http://schemas.microsoft.com/office/drawing/2014/main" id="{00000000-0008-0000-0600-0000A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42" name="Check Box 174" hidden="1">
              <a:extLst>
                <a:ext uri="{63B3BB69-23CF-44E3-9099-C40C66FF867C}">
                  <a14:compatExt spid="_x0000_s7342"/>
                </a:ext>
                <a:ext uri="{FF2B5EF4-FFF2-40B4-BE49-F238E27FC236}">
                  <a16:creationId xmlns:a16="http://schemas.microsoft.com/office/drawing/2014/main" id="{00000000-0008-0000-0600-0000A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43" name="Check Box 175" hidden="1">
              <a:extLst>
                <a:ext uri="{63B3BB69-23CF-44E3-9099-C40C66FF867C}">
                  <a14:compatExt spid="_x0000_s7343"/>
                </a:ext>
                <a:ext uri="{FF2B5EF4-FFF2-40B4-BE49-F238E27FC236}">
                  <a16:creationId xmlns:a16="http://schemas.microsoft.com/office/drawing/2014/main" id="{00000000-0008-0000-0600-0000A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44" name="Check Box 176" hidden="1">
              <a:extLst>
                <a:ext uri="{63B3BB69-23CF-44E3-9099-C40C66FF867C}">
                  <a14:compatExt spid="_x0000_s7344"/>
                </a:ext>
                <a:ext uri="{FF2B5EF4-FFF2-40B4-BE49-F238E27FC236}">
                  <a16:creationId xmlns:a16="http://schemas.microsoft.com/office/drawing/2014/main" id="{00000000-0008-0000-0600-0000B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45" name="Check Box 177" hidden="1">
              <a:extLst>
                <a:ext uri="{63B3BB69-23CF-44E3-9099-C40C66FF867C}">
                  <a14:compatExt spid="_x0000_s7345"/>
                </a:ext>
                <a:ext uri="{FF2B5EF4-FFF2-40B4-BE49-F238E27FC236}">
                  <a16:creationId xmlns:a16="http://schemas.microsoft.com/office/drawing/2014/main" id="{00000000-0008-0000-0600-0000B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46" name="Check Box 178" hidden="1">
              <a:extLst>
                <a:ext uri="{63B3BB69-23CF-44E3-9099-C40C66FF867C}">
                  <a14:compatExt spid="_x0000_s7346"/>
                </a:ext>
                <a:ext uri="{FF2B5EF4-FFF2-40B4-BE49-F238E27FC236}">
                  <a16:creationId xmlns:a16="http://schemas.microsoft.com/office/drawing/2014/main" id="{00000000-0008-0000-0600-0000B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47" name="Check Box 179" hidden="1">
              <a:extLst>
                <a:ext uri="{63B3BB69-23CF-44E3-9099-C40C66FF867C}">
                  <a14:compatExt spid="_x0000_s7347"/>
                </a:ext>
                <a:ext uri="{FF2B5EF4-FFF2-40B4-BE49-F238E27FC236}">
                  <a16:creationId xmlns:a16="http://schemas.microsoft.com/office/drawing/2014/main" id="{00000000-0008-0000-0600-0000B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48" name="Check Box 180" hidden="1">
              <a:extLst>
                <a:ext uri="{63B3BB69-23CF-44E3-9099-C40C66FF867C}">
                  <a14:compatExt spid="_x0000_s7348"/>
                </a:ext>
                <a:ext uri="{FF2B5EF4-FFF2-40B4-BE49-F238E27FC236}">
                  <a16:creationId xmlns:a16="http://schemas.microsoft.com/office/drawing/2014/main" id="{00000000-0008-0000-0600-0000B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xdr:row>
          <xdr:rowOff>0</xdr:rowOff>
        </xdr:from>
        <xdr:to>
          <xdr:col>8</xdr:col>
          <xdr:colOff>449580</xdr:colOff>
          <xdr:row>4</xdr:row>
          <xdr:rowOff>22860</xdr:rowOff>
        </xdr:to>
        <xdr:sp macro="" textlink="">
          <xdr:nvSpPr>
            <xdr:cNvPr id="7349" name="Check Box 181" hidden="1">
              <a:extLst>
                <a:ext uri="{63B3BB69-23CF-44E3-9099-C40C66FF867C}">
                  <a14:compatExt spid="_x0000_s7349"/>
                </a:ext>
                <a:ext uri="{FF2B5EF4-FFF2-40B4-BE49-F238E27FC236}">
                  <a16:creationId xmlns:a16="http://schemas.microsoft.com/office/drawing/2014/main" id="{00000000-0008-0000-06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784860</xdr:colOff>
          <xdr:row>11</xdr:row>
          <xdr:rowOff>144780</xdr:rowOff>
        </xdr:from>
        <xdr:to>
          <xdr:col>7</xdr:col>
          <xdr:colOff>1645920</xdr:colOff>
          <xdr:row>13</xdr:row>
          <xdr:rowOff>22860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B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11</xdr:row>
          <xdr:rowOff>144780</xdr:rowOff>
        </xdr:from>
        <xdr:to>
          <xdr:col>8</xdr:col>
          <xdr:colOff>1645920</xdr:colOff>
          <xdr:row>13</xdr:row>
          <xdr:rowOff>22860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B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12</xdr:row>
          <xdr:rowOff>144780</xdr:rowOff>
        </xdr:from>
        <xdr:to>
          <xdr:col>7</xdr:col>
          <xdr:colOff>1645920</xdr:colOff>
          <xdr:row>14</xdr:row>
          <xdr:rowOff>22860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B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13</xdr:row>
          <xdr:rowOff>144780</xdr:rowOff>
        </xdr:from>
        <xdr:to>
          <xdr:col>7</xdr:col>
          <xdr:colOff>1645920</xdr:colOff>
          <xdr:row>15</xdr:row>
          <xdr:rowOff>22860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B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22</xdr:row>
          <xdr:rowOff>152400</xdr:rowOff>
        </xdr:from>
        <xdr:to>
          <xdr:col>7</xdr:col>
          <xdr:colOff>1661160</xdr:colOff>
          <xdr:row>24</xdr:row>
          <xdr:rowOff>7620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B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10</xdr:row>
          <xdr:rowOff>175260</xdr:rowOff>
        </xdr:from>
        <xdr:to>
          <xdr:col>7</xdr:col>
          <xdr:colOff>1661160</xdr:colOff>
          <xdr:row>12</xdr:row>
          <xdr:rowOff>22860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B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14</xdr:row>
          <xdr:rowOff>152400</xdr:rowOff>
        </xdr:from>
        <xdr:to>
          <xdr:col>7</xdr:col>
          <xdr:colOff>1661160</xdr:colOff>
          <xdr:row>16</xdr:row>
          <xdr:rowOff>22860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B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15</xdr:row>
          <xdr:rowOff>144780</xdr:rowOff>
        </xdr:from>
        <xdr:to>
          <xdr:col>7</xdr:col>
          <xdr:colOff>1645920</xdr:colOff>
          <xdr:row>17</xdr:row>
          <xdr:rowOff>22860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B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16</xdr:row>
          <xdr:rowOff>144780</xdr:rowOff>
        </xdr:from>
        <xdr:to>
          <xdr:col>7</xdr:col>
          <xdr:colOff>1645920</xdr:colOff>
          <xdr:row>18</xdr:row>
          <xdr:rowOff>22860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B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18</xdr:row>
          <xdr:rowOff>144780</xdr:rowOff>
        </xdr:from>
        <xdr:to>
          <xdr:col>7</xdr:col>
          <xdr:colOff>1645920</xdr:colOff>
          <xdr:row>20</xdr:row>
          <xdr:rowOff>22860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B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12</xdr:row>
          <xdr:rowOff>144780</xdr:rowOff>
        </xdr:from>
        <xdr:to>
          <xdr:col>8</xdr:col>
          <xdr:colOff>1645920</xdr:colOff>
          <xdr:row>14</xdr:row>
          <xdr:rowOff>22860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B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13</xdr:row>
          <xdr:rowOff>144780</xdr:rowOff>
        </xdr:from>
        <xdr:to>
          <xdr:col>8</xdr:col>
          <xdr:colOff>1645920</xdr:colOff>
          <xdr:row>15</xdr:row>
          <xdr:rowOff>22860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B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14</xdr:row>
          <xdr:rowOff>160020</xdr:rowOff>
        </xdr:from>
        <xdr:to>
          <xdr:col>8</xdr:col>
          <xdr:colOff>1661160</xdr:colOff>
          <xdr:row>16</xdr:row>
          <xdr:rowOff>30480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B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15</xdr:row>
          <xdr:rowOff>144780</xdr:rowOff>
        </xdr:from>
        <xdr:to>
          <xdr:col>8</xdr:col>
          <xdr:colOff>1645920</xdr:colOff>
          <xdr:row>17</xdr:row>
          <xdr:rowOff>22860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B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16</xdr:row>
          <xdr:rowOff>144780</xdr:rowOff>
        </xdr:from>
        <xdr:to>
          <xdr:col>8</xdr:col>
          <xdr:colOff>1645920</xdr:colOff>
          <xdr:row>18</xdr:row>
          <xdr:rowOff>22860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B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18</xdr:row>
          <xdr:rowOff>144780</xdr:rowOff>
        </xdr:from>
        <xdr:to>
          <xdr:col>8</xdr:col>
          <xdr:colOff>1645920</xdr:colOff>
          <xdr:row>20</xdr:row>
          <xdr:rowOff>22860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B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17</xdr:row>
          <xdr:rowOff>144780</xdr:rowOff>
        </xdr:from>
        <xdr:to>
          <xdr:col>7</xdr:col>
          <xdr:colOff>1645920</xdr:colOff>
          <xdr:row>19</xdr:row>
          <xdr:rowOff>22860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B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17</xdr:row>
          <xdr:rowOff>144780</xdr:rowOff>
        </xdr:from>
        <xdr:to>
          <xdr:col>8</xdr:col>
          <xdr:colOff>1645920</xdr:colOff>
          <xdr:row>19</xdr:row>
          <xdr:rowOff>22860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B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19</xdr:row>
          <xdr:rowOff>144780</xdr:rowOff>
        </xdr:from>
        <xdr:to>
          <xdr:col>7</xdr:col>
          <xdr:colOff>1645920</xdr:colOff>
          <xdr:row>21</xdr:row>
          <xdr:rowOff>22860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B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19</xdr:row>
          <xdr:rowOff>144780</xdr:rowOff>
        </xdr:from>
        <xdr:to>
          <xdr:col>8</xdr:col>
          <xdr:colOff>1645920</xdr:colOff>
          <xdr:row>21</xdr:row>
          <xdr:rowOff>22860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B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20</xdr:row>
          <xdr:rowOff>144780</xdr:rowOff>
        </xdr:from>
        <xdr:to>
          <xdr:col>7</xdr:col>
          <xdr:colOff>1645920</xdr:colOff>
          <xdr:row>22</xdr:row>
          <xdr:rowOff>22860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B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21</xdr:row>
          <xdr:rowOff>144780</xdr:rowOff>
        </xdr:from>
        <xdr:to>
          <xdr:col>7</xdr:col>
          <xdr:colOff>1645920</xdr:colOff>
          <xdr:row>23</xdr:row>
          <xdr:rowOff>22860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B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23</xdr:row>
          <xdr:rowOff>144780</xdr:rowOff>
        </xdr:from>
        <xdr:to>
          <xdr:col>7</xdr:col>
          <xdr:colOff>1645920</xdr:colOff>
          <xdr:row>25</xdr:row>
          <xdr:rowOff>22860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B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24</xdr:row>
          <xdr:rowOff>144780</xdr:rowOff>
        </xdr:from>
        <xdr:to>
          <xdr:col>7</xdr:col>
          <xdr:colOff>1645920</xdr:colOff>
          <xdr:row>26</xdr:row>
          <xdr:rowOff>22860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B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20</xdr:row>
          <xdr:rowOff>144780</xdr:rowOff>
        </xdr:from>
        <xdr:to>
          <xdr:col>8</xdr:col>
          <xdr:colOff>1645920</xdr:colOff>
          <xdr:row>22</xdr:row>
          <xdr:rowOff>22860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B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21</xdr:row>
          <xdr:rowOff>144780</xdr:rowOff>
        </xdr:from>
        <xdr:to>
          <xdr:col>8</xdr:col>
          <xdr:colOff>1645920</xdr:colOff>
          <xdr:row>23</xdr:row>
          <xdr:rowOff>22860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B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22</xdr:row>
          <xdr:rowOff>160020</xdr:rowOff>
        </xdr:from>
        <xdr:to>
          <xdr:col>8</xdr:col>
          <xdr:colOff>1661160</xdr:colOff>
          <xdr:row>24</xdr:row>
          <xdr:rowOff>22860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B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23</xdr:row>
          <xdr:rowOff>144780</xdr:rowOff>
        </xdr:from>
        <xdr:to>
          <xdr:col>8</xdr:col>
          <xdr:colOff>1645920</xdr:colOff>
          <xdr:row>25</xdr:row>
          <xdr:rowOff>22860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B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24</xdr:row>
          <xdr:rowOff>144780</xdr:rowOff>
        </xdr:from>
        <xdr:to>
          <xdr:col>8</xdr:col>
          <xdr:colOff>1645920</xdr:colOff>
          <xdr:row>26</xdr:row>
          <xdr:rowOff>22860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B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25</xdr:row>
          <xdr:rowOff>144780</xdr:rowOff>
        </xdr:from>
        <xdr:to>
          <xdr:col>7</xdr:col>
          <xdr:colOff>1645920</xdr:colOff>
          <xdr:row>27</xdr:row>
          <xdr:rowOff>22860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B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25</xdr:row>
          <xdr:rowOff>144780</xdr:rowOff>
        </xdr:from>
        <xdr:to>
          <xdr:col>8</xdr:col>
          <xdr:colOff>1645920</xdr:colOff>
          <xdr:row>27</xdr:row>
          <xdr:rowOff>22860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B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10</xdr:row>
          <xdr:rowOff>144780</xdr:rowOff>
        </xdr:from>
        <xdr:to>
          <xdr:col>8</xdr:col>
          <xdr:colOff>1661160</xdr:colOff>
          <xdr:row>12</xdr:row>
          <xdr:rowOff>30480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B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27</xdr:row>
          <xdr:rowOff>144780</xdr:rowOff>
        </xdr:from>
        <xdr:to>
          <xdr:col>7</xdr:col>
          <xdr:colOff>1661160</xdr:colOff>
          <xdr:row>29</xdr:row>
          <xdr:rowOff>7620</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B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27</xdr:row>
          <xdr:rowOff>144780</xdr:rowOff>
        </xdr:from>
        <xdr:to>
          <xdr:col>8</xdr:col>
          <xdr:colOff>1661160</xdr:colOff>
          <xdr:row>29</xdr:row>
          <xdr:rowOff>7620</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B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28</xdr:row>
          <xdr:rowOff>144780</xdr:rowOff>
        </xdr:from>
        <xdr:to>
          <xdr:col>7</xdr:col>
          <xdr:colOff>1661160</xdr:colOff>
          <xdr:row>30</xdr:row>
          <xdr:rowOff>22860</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B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29</xdr:row>
          <xdr:rowOff>144780</xdr:rowOff>
        </xdr:from>
        <xdr:to>
          <xdr:col>7</xdr:col>
          <xdr:colOff>1661160</xdr:colOff>
          <xdr:row>31</xdr:row>
          <xdr:rowOff>22860</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B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38</xdr:row>
          <xdr:rowOff>152400</xdr:rowOff>
        </xdr:from>
        <xdr:to>
          <xdr:col>7</xdr:col>
          <xdr:colOff>1661160</xdr:colOff>
          <xdr:row>40</xdr:row>
          <xdr:rowOff>22860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B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26</xdr:row>
          <xdr:rowOff>175260</xdr:rowOff>
        </xdr:from>
        <xdr:to>
          <xdr:col>7</xdr:col>
          <xdr:colOff>1661160</xdr:colOff>
          <xdr:row>28</xdr:row>
          <xdr:rowOff>22860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B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30</xdr:row>
          <xdr:rowOff>152400</xdr:rowOff>
        </xdr:from>
        <xdr:to>
          <xdr:col>7</xdr:col>
          <xdr:colOff>1661160</xdr:colOff>
          <xdr:row>32</xdr:row>
          <xdr:rowOff>22860</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B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31</xdr:row>
          <xdr:rowOff>144780</xdr:rowOff>
        </xdr:from>
        <xdr:to>
          <xdr:col>7</xdr:col>
          <xdr:colOff>1661160</xdr:colOff>
          <xdr:row>33</xdr:row>
          <xdr:rowOff>22860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B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32</xdr:row>
          <xdr:rowOff>144780</xdr:rowOff>
        </xdr:from>
        <xdr:to>
          <xdr:col>7</xdr:col>
          <xdr:colOff>1661160</xdr:colOff>
          <xdr:row>34</xdr:row>
          <xdr:rowOff>22860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B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34</xdr:row>
          <xdr:rowOff>144780</xdr:rowOff>
        </xdr:from>
        <xdr:to>
          <xdr:col>7</xdr:col>
          <xdr:colOff>1661160</xdr:colOff>
          <xdr:row>36</xdr:row>
          <xdr:rowOff>22860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B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28</xdr:row>
          <xdr:rowOff>144780</xdr:rowOff>
        </xdr:from>
        <xdr:to>
          <xdr:col>8</xdr:col>
          <xdr:colOff>1661160</xdr:colOff>
          <xdr:row>30</xdr:row>
          <xdr:rowOff>22860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B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29</xdr:row>
          <xdr:rowOff>144780</xdr:rowOff>
        </xdr:from>
        <xdr:to>
          <xdr:col>8</xdr:col>
          <xdr:colOff>1661160</xdr:colOff>
          <xdr:row>31</xdr:row>
          <xdr:rowOff>22860</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B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30</xdr:row>
          <xdr:rowOff>160020</xdr:rowOff>
        </xdr:from>
        <xdr:to>
          <xdr:col>8</xdr:col>
          <xdr:colOff>1661160</xdr:colOff>
          <xdr:row>32</xdr:row>
          <xdr:rowOff>22860</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B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31</xdr:row>
          <xdr:rowOff>144780</xdr:rowOff>
        </xdr:from>
        <xdr:to>
          <xdr:col>8</xdr:col>
          <xdr:colOff>1661160</xdr:colOff>
          <xdr:row>33</xdr:row>
          <xdr:rowOff>22860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B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32</xdr:row>
          <xdr:rowOff>144780</xdr:rowOff>
        </xdr:from>
        <xdr:to>
          <xdr:col>8</xdr:col>
          <xdr:colOff>1661160</xdr:colOff>
          <xdr:row>34</xdr:row>
          <xdr:rowOff>22860</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B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34</xdr:row>
          <xdr:rowOff>144780</xdr:rowOff>
        </xdr:from>
        <xdr:to>
          <xdr:col>8</xdr:col>
          <xdr:colOff>1661160</xdr:colOff>
          <xdr:row>36</xdr:row>
          <xdr:rowOff>22860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B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33</xdr:row>
          <xdr:rowOff>144780</xdr:rowOff>
        </xdr:from>
        <xdr:to>
          <xdr:col>7</xdr:col>
          <xdr:colOff>1661160</xdr:colOff>
          <xdr:row>35</xdr:row>
          <xdr:rowOff>22860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B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33</xdr:row>
          <xdr:rowOff>144780</xdr:rowOff>
        </xdr:from>
        <xdr:to>
          <xdr:col>8</xdr:col>
          <xdr:colOff>1661160</xdr:colOff>
          <xdr:row>35</xdr:row>
          <xdr:rowOff>22860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B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35</xdr:row>
          <xdr:rowOff>144780</xdr:rowOff>
        </xdr:from>
        <xdr:to>
          <xdr:col>7</xdr:col>
          <xdr:colOff>1661160</xdr:colOff>
          <xdr:row>37</xdr:row>
          <xdr:rowOff>22860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B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35</xdr:row>
          <xdr:rowOff>144780</xdr:rowOff>
        </xdr:from>
        <xdr:to>
          <xdr:col>8</xdr:col>
          <xdr:colOff>1661160</xdr:colOff>
          <xdr:row>37</xdr:row>
          <xdr:rowOff>22860</xdr:rowOff>
        </xdr:to>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B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36</xdr:row>
          <xdr:rowOff>144780</xdr:rowOff>
        </xdr:from>
        <xdr:to>
          <xdr:col>7</xdr:col>
          <xdr:colOff>1661160</xdr:colOff>
          <xdr:row>38</xdr:row>
          <xdr:rowOff>22860</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B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37</xdr:row>
          <xdr:rowOff>144780</xdr:rowOff>
        </xdr:from>
        <xdr:to>
          <xdr:col>7</xdr:col>
          <xdr:colOff>1661160</xdr:colOff>
          <xdr:row>39</xdr:row>
          <xdr:rowOff>22860</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B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39</xdr:row>
          <xdr:rowOff>144780</xdr:rowOff>
        </xdr:from>
        <xdr:to>
          <xdr:col>7</xdr:col>
          <xdr:colOff>1661160</xdr:colOff>
          <xdr:row>41</xdr:row>
          <xdr:rowOff>22860</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B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40</xdr:row>
          <xdr:rowOff>144780</xdr:rowOff>
        </xdr:from>
        <xdr:to>
          <xdr:col>7</xdr:col>
          <xdr:colOff>1661160</xdr:colOff>
          <xdr:row>42</xdr:row>
          <xdr:rowOff>22860</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B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36</xdr:row>
          <xdr:rowOff>144780</xdr:rowOff>
        </xdr:from>
        <xdr:to>
          <xdr:col>8</xdr:col>
          <xdr:colOff>1661160</xdr:colOff>
          <xdr:row>38</xdr:row>
          <xdr:rowOff>22860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B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37</xdr:row>
          <xdr:rowOff>144780</xdr:rowOff>
        </xdr:from>
        <xdr:to>
          <xdr:col>8</xdr:col>
          <xdr:colOff>1661160</xdr:colOff>
          <xdr:row>39</xdr:row>
          <xdr:rowOff>22860</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B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38</xdr:row>
          <xdr:rowOff>160020</xdr:rowOff>
        </xdr:from>
        <xdr:to>
          <xdr:col>8</xdr:col>
          <xdr:colOff>1661160</xdr:colOff>
          <xdr:row>40</xdr:row>
          <xdr:rowOff>22860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B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39</xdr:row>
          <xdr:rowOff>144780</xdr:rowOff>
        </xdr:from>
        <xdr:to>
          <xdr:col>8</xdr:col>
          <xdr:colOff>1661160</xdr:colOff>
          <xdr:row>41</xdr:row>
          <xdr:rowOff>22860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B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40</xdr:row>
          <xdr:rowOff>144780</xdr:rowOff>
        </xdr:from>
        <xdr:to>
          <xdr:col>8</xdr:col>
          <xdr:colOff>1661160</xdr:colOff>
          <xdr:row>42</xdr:row>
          <xdr:rowOff>22860</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B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41</xdr:row>
          <xdr:rowOff>144780</xdr:rowOff>
        </xdr:from>
        <xdr:to>
          <xdr:col>7</xdr:col>
          <xdr:colOff>1661160</xdr:colOff>
          <xdr:row>43</xdr:row>
          <xdr:rowOff>22860</xdr:rowOff>
        </xdr:to>
        <xdr:sp macro="" textlink="">
          <xdr:nvSpPr>
            <xdr:cNvPr id="10347" name="Check Box 107" hidden="1">
              <a:extLst>
                <a:ext uri="{63B3BB69-23CF-44E3-9099-C40C66FF867C}">
                  <a14:compatExt spid="_x0000_s10347"/>
                </a:ext>
                <a:ext uri="{FF2B5EF4-FFF2-40B4-BE49-F238E27FC236}">
                  <a16:creationId xmlns:a16="http://schemas.microsoft.com/office/drawing/2014/main" id="{00000000-0008-0000-0B00-00006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41</xdr:row>
          <xdr:rowOff>144780</xdr:rowOff>
        </xdr:from>
        <xdr:to>
          <xdr:col>8</xdr:col>
          <xdr:colOff>1661160</xdr:colOff>
          <xdr:row>43</xdr:row>
          <xdr:rowOff>22860</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B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784860</xdr:colOff>
          <xdr:row>26</xdr:row>
          <xdr:rowOff>144780</xdr:rowOff>
        </xdr:from>
        <xdr:to>
          <xdr:col>8</xdr:col>
          <xdr:colOff>1661160</xdr:colOff>
          <xdr:row>28</xdr:row>
          <xdr:rowOff>22860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B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42</xdr:row>
          <xdr:rowOff>152400</xdr:rowOff>
        </xdr:from>
        <xdr:to>
          <xdr:col>9</xdr:col>
          <xdr:colOff>1112520</xdr:colOff>
          <xdr:row>44</xdr:row>
          <xdr:rowOff>22860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B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ea typeface="Calibri"/>
                  <a:cs typeface="Calibri"/>
                </a:rPr>
                <a:t>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944880</xdr:colOff>
          <xdr:row>42</xdr:row>
          <xdr:rowOff>152400</xdr:rowOff>
        </xdr:from>
        <xdr:to>
          <xdr:col>9</xdr:col>
          <xdr:colOff>1821180</xdr:colOff>
          <xdr:row>44</xdr:row>
          <xdr:rowOff>22860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B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ea typeface="Calibri"/>
                  <a:cs typeface="Calibri"/>
                </a:rPr>
                <a:t>FAIL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960120</xdr:colOff>
          <xdr:row>45</xdr:row>
          <xdr:rowOff>144780</xdr:rowOff>
        </xdr:from>
        <xdr:to>
          <xdr:col>9</xdr:col>
          <xdr:colOff>1836420</xdr:colOff>
          <xdr:row>47</xdr:row>
          <xdr:rowOff>7620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B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ea typeface="Calibri"/>
                  <a:cs typeface="Calibr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45</xdr:row>
          <xdr:rowOff>144780</xdr:rowOff>
        </xdr:from>
        <xdr:to>
          <xdr:col>9</xdr:col>
          <xdr:colOff>1143000</xdr:colOff>
          <xdr:row>47</xdr:row>
          <xdr:rowOff>7620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B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ea typeface="Calibri"/>
                  <a:cs typeface="Calibri"/>
                </a:rPr>
                <a:t>Yes</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784860</xdr:colOff>
          <xdr:row>11</xdr:row>
          <xdr:rowOff>144780</xdr:rowOff>
        </xdr:from>
        <xdr:to>
          <xdr:col>6</xdr:col>
          <xdr:colOff>1661160</xdr:colOff>
          <xdr:row>13</xdr:row>
          <xdr:rowOff>7620</xdr:rowOff>
        </xdr:to>
        <xdr:sp macro="" textlink="">
          <xdr:nvSpPr>
            <xdr:cNvPr id="11417" name="Check Box 153" hidden="1">
              <a:extLst>
                <a:ext uri="{63B3BB69-23CF-44E3-9099-C40C66FF867C}">
                  <a14:compatExt spid="_x0000_s11417"/>
                </a:ext>
                <a:ext uri="{FF2B5EF4-FFF2-40B4-BE49-F238E27FC236}">
                  <a16:creationId xmlns:a16="http://schemas.microsoft.com/office/drawing/2014/main" id="{00000000-0008-0000-0C00-00009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12</xdr:row>
          <xdr:rowOff>144780</xdr:rowOff>
        </xdr:from>
        <xdr:to>
          <xdr:col>6</xdr:col>
          <xdr:colOff>1661160</xdr:colOff>
          <xdr:row>14</xdr:row>
          <xdr:rowOff>7620</xdr:rowOff>
        </xdr:to>
        <xdr:sp macro="" textlink="">
          <xdr:nvSpPr>
            <xdr:cNvPr id="11419" name="Check Box 155" hidden="1">
              <a:extLst>
                <a:ext uri="{63B3BB69-23CF-44E3-9099-C40C66FF867C}">
                  <a14:compatExt spid="_x0000_s11419"/>
                </a:ext>
                <a:ext uri="{FF2B5EF4-FFF2-40B4-BE49-F238E27FC236}">
                  <a16:creationId xmlns:a16="http://schemas.microsoft.com/office/drawing/2014/main" id="{00000000-0008-0000-0C00-00009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13</xdr:row>
          <xdr:rowOff>144780</xdr:rowOff>
        </xdr:from>
        <xdr:to>
          <xdr:col>6</xdr:col>
          <xdr:colOff>1661160</xdr:colOff>
          <xdr:row>15</xdr:row>
          <xdr:rowOff>7620</xdr:rowOff>
        </xdr:to>
        <xdr:sp macro="" textlink="">
          <xdr:nvSpPr>
            <xdr:cNvPr id="11420" name="Check Box 156" hidden="1">
              <a:extLst>
                <a:ext uri="{63B3BB69-23CF-44E3-9099-C40C66FF867C}">
                  <a14:compatExt spid="_x0000_s11420"/>
                </a:ext>
                <a:ext uri="{FF2B5EF4-FFF2-40B4-BE49-F238E27FC236}">
                  <a16:creationId xmlns:a16="http://schemas.microsoft.com/office/drawing/2014/main" id="{00000000-0008-0000-0C00-00009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22</xdr:row>
          <xdr:rowOff>152400</xdr:rowOff>
        </xdr:from>
        <xdr:to>
          <xdr:col>6</xdr:col>
          <xdr:colOff>1661160</xdr:colOff>
          <xdr:row>24</xdr:row>
          <xdr:rowOff>22860</xdr:rowOff>
        </xdr:to>
        <xdr:sp macro="" textlink="">
          <xdr:nvSpPr>
            <xdr:cNvPr id="11421" name="Check Box 157" hidden="1">
              <a:extLst>
                <a:ext uri="{63B3BB69-23CF-44E3-9099-C40C66FF867C}">
                  <a14:compatExt spid="_x0000_s11421"/>
                </a:ext>
                <a:ext uri="{FF2B5EF4-FFF2-40B4-BE49-F238E27FC236}">
                  <a16:creationId xmlns:a16="http://schemas.microsoft.com/office/drawing/2014/main" id="{00000000-0008-0000-0C00-00009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10</xdr:row>
          <xdr:rowOff>175260</xdr:rowOff>
        </xdr:from>
        <xdr:to>
          <xdr:col>6</xdr:col>
          <xdr:colOff>1661160</xdr:colOff>
          <xdr:row>12</xdr:row>
          <xdr:rowOff>7620</xdr:rowOff>
        </xdr:to>
        <xdr:sp macro="" textlink="">
          <xdr:nvSpPr>
            <xdr:cNvPr id="11422" name="Check Box 158" hidden="1">
              <a:extLst>
                <a:ext uri="{63B3BB69-23CF-44E3-9099-C40C66FF867C}">
                  <a14:compatExt spid="_x0000_s11422"/>
                </a:ext>
                <a:ext uri="{FF2B5EF4-FFF2-40B4-BE49-F238E27FC236}">
                  <a16:creationId xmlns:a16="http://schemas.microsoft.com/office/drawing/2014/main" id="{00000000-0008-0000-0C00-00009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14</xdr:row>
          <xdr:rowOff>152400</xdr:rowOff>
        </xdr:from>
        <xdr:to>
          <xdr:col>6</xdr:col>
          <xdr:colOff>1661160</xdr:colOff>
          <xdr:row>16</xdr:row>
          <xdr:rowOff>22860</xdr:rowOff>
        </xdr:to>
        <xdr:sp macro="" textlink="">
          <xdr:nvSpPr>
            <xdr:cNvPr id="11423" name="Check Box 159" hidden="1">
              <a:extLst>
                <a:ext uri="{63B3BB69-23CF-44E3-9099-C40C66FF867C}">
                  <a14:compatExt spid="_x0000_s11423"/>
                </a:ext>
                <a:ext uri="{FF2B5EF4-FFF2-40B4-BE49-F238E27FC236}">
                  <a16:creationId xmlns:a16="http://schemas.microsoft.com/office/drawing/2014/main" id="{00000000-0008-0000-0C00-00009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15</xdr:row>
          <xdr:rowOff>144780</xdr:rowOff>
        </xdr:from>
        <xdr:to>
          <xdr:col>6</xdr:col>
          <xdr:colOff>1661160</xdr:colOff>
          <xdr:row>17</xdr:row>
          <xdr:rowOff>7620</xdr:rowOff>
        </xdr:to>
        <xdr:sp macro="" textlink="">
          <xdr:nvSpPr>
            <xdr:cNvPr id="11424" name="Check Box 160" hidden="1">
              <a:extLst>
                <a:ext uri="{63B3BB69-23CF-44E3-9099-C40C66FF867C}">
                  <a14:compatExt spid="_x0000_s11424"/>
                </a:ext>
                <a:ext uri="{FF2B5EF4-FFF2-40B4-BE49-F238E27FC236}">
                  <a16:creationId xmlns:a16="http://schemas.microsoft.com/office/drawing/2014/main" id="{00000000-0008-0000-0C00-0000A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16</xdr:row>
          <xdr:rowOff>144780</xdr:rowOff>
        </xdr:from>
        <xdr:to>
          <xdr:col>6</xdr:col>
          <xdr:colOff>1661160</xdr:colOff>
          <xdr:row>18</xdr:row>
          <xdr:rowOff>7620</xdr:rowOff>
        </xdr:to>
        <xdr:sp macro="" textlink="">
          <xdr:nvSpPr>
            <xdr:cNvPr id="11425" name="Check Box 161" hidden="1">
              <a:extLst>
                <a:ext uri="{63B3BB69-23CF-44E3-9099-C40C66FF867C}">
                  <a14:compatExt spid="_x0000_s11425"/>
                </a:ext>
                <a:ext uri="{FF2B5EF4-FFF2-40B4-BE49-F238E27FC236}">
                  <a16:creationId xmlns:a16="http://schemas.microsoft.com/office/drawing/2014/main" id="{00000000-0008-0000-0C00-0000A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18</xdr:row>
          <xdr:rowOff>144780</xdr:rowOff>
        </xdr:from>
        <xdr:to>
          <xdr:col>6</xdr:col>
          <xdr:colOff>1661160</xdr:colOff>
          <xdr:row>20</xdr:row>
          <xdr:rowOff>7620</xdr:rowOff>
        </xdr:to>
        <xdr:sp macro="" textlink="">
          <xdr:nvSpPr>
            <xdr:cNvPr id="11426" name="Check Box 162" hidden="1">
              <a:extLst>
                <a:ext uri="{63B3BB69-23CF-44E3-9099-C40C66FF867C}">
                  <a14:compatExt spid="_x0000_s11426"/>
                </a:ext>
                <a:ext uri="{FF2B5EF4-FFF2-40B4-BE49-F238E27FC236}">
                  <a16:creationId xmlns:a16="http://schemas.microsoft.com/office/drawing/2014/main" id="{00000000-0008-0000-0C00-0000A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17</xdr:row>
          <xdr:rowOff>144780</xdr:rowOff>
        </xdr:from>
        <xdr:to>
          <xdr:col>6</xdr:col>
          <xdr:colOff>1661160</xdr:colOff>
          <xdr:row>19</xdr:row>
          <xdr:rowOff>7620</xdr:rowOff>
        </xdr:to>
        <xdr:sp macro="" textlink="">
          <xdr:nvSpPr>
            <xdr:cNvPr id="11433" name="Check Box 169" hidden="1">
              <a:extLst>
                <a:ext uri="{63B3BB69-23CF-44E3-9099-C40C66FF867C}">
                  <a14:compatExt spid="_x0000_s11433"/>
                </a:ext>
                <a:ext uri="{FF2B5EF4-FFF2-40B4-BE49-F238E27FC236}">
                  <a16:creationId xmlns:a16="http://schemas.microsoft.com/office/drawing/2014/main" id="{00000000-0008-0000-0C00-0000A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19</xdr:row>
          <xdr:rowOff>144780</xdr:rowOff>
        </xdr:from>
        <xdr:to>
          <xdr:col>6</xdr:col>
          <xdr:colOff>1661160</xdr:colOff>
          <xdr:row>21</xdr:row>
          <xdr:rowOff>7620</xdr:rowOff>
        </xdr:to>
        <xdr:sp macro="" textlink="">
          <xdr:nvSpPr>
            <xdr:cNvPr id="11435" name="Check Box 171" hidden="1">
              <a:extLst>
                <a:ext uri="{63B3BB69-23CF-44E3-9099-C40C66FF867C}">
                  <a14:compatExt spid="_x0000_s11435"/>
                </a:ext>
                <a:ext uri="{FF2B5EF4-FFF2-40B4-BE49-F238E27FC236}">
                  <a16:creationId xmlns:a16="http://schemas.microsoft.com/office/drawing/2014/main" id="{00000000-0008-0000-0C00-0000A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20</xdr:row>
          <xdr:rowOff>144780</xdr:rowOff>
        </xdr:from>
        <xdr:to>
          <xdr:col>6</xdr:col>
          <xdr:colOff>1661160</xdr:colOff>
          <xdr:row>22</xdr:row>
          <xdr:rowOff>7620</xdr:rowOff>
        </xdr:to>
        <xdr:sp macro="" textlink="">
          <xdr:nvSpPr>
            <xdr:cNvPr id="11437" name="Check Box 173" hidden="1">
              <a:extLst>
                <a:ext uri="{63B3BB69-23CF-44E3-9099-C40C66FF867C}">
                  <a14:compatExt spid="_x0000_s11437"/>
                </a:ext>
                <a:ext uri="{FF2B5EF4-FFF2-40B4-BE49-F238E27FC236}">
                  <a16:creationId xmlns:a16="http://schemas.microsoft.com/office/drawing/2014/main" id="{00000000-0008-0000-0C00-0000A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21</xdr:row>
          <xdr:rowOff>144780</xdr:rowOff>
        </xdr:from>
        <xdr:to>
          <xdr:col>6</xdr:col>
          <xdr:colOff>1661160</xdr:colOff>
          <xdr:row>23</xdr:row>
          <xdr:rowOff>7620</xdr:rowOff>
        </xdr:to>
        <xdr:sp macro="" textlink="">
          <xdr:nvSpPr>
            <xdr:cNvPr id="11438" name="Check Box 174" hidden="1">
              <a:extLst>
                <a:ext uri="{63B3BB69-23CF-44E3-9099-C40C66FF867C}">
                  <a14:compatExt spid="_x0000_s11438"/>
                </a:ext>
                <a:ext uri="{FF2B5EF4-FFF2-40B4-BE49-F238E27FC236}">
                  <a16:creationId xmlns:a16="http://schemas.microsoft.com/office/drawing/2014/main" id="{00000000-0008-0000-0C00-0000A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23</xdr:row>
          <xdr:rowOff>144780</xdr:rowOff>
        </xdr:from>
        <xdr:to>
          <xdr:col>6</xdr:col>
          <xdr:colOff>1661160</xdr:colOff>
          <xdr:row>25</xdr:row>
          <xdr:rowOff>7620</xdr:rowOff>
        </xdr:to>
        <xdr:sp macro="" textlink="">
          <xdr:nvSpPr>
            <xdr:cNvPr id="11439" name="Check Box 175" hidden="1">
              <a:extLst>
                <a:ext uri="{63B3BB69-23CF-44E3-9099-C40C66FF867C}">
                  <a14:compatExt spid="_x0000_s11439"/>
                </a:ext>
                <a:ext uri="{FF2B5EF4-FFF2-40B4-BE49-F238E27FC236}">
                  <a16:creationId xmlns:a16="http://schemas.microsoft.com/office/drawing/2014/main" id="{00000000-0008-0000-0C00-0000A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24</xdr:row>
          <xdr:rowOff>144780</xdr:rowOff>
        </xdr:from>
        <xdr:to>
          <xdr:col>6</xdr:col>
          <xdr:colOff>1661160</xdr:colOff>
          <xdr:row>26</xdr:row>
          <xdr:rowOff>7620</xdr:rowOff>
        </xdr:to>
        <xdr:sp macro="" textlink="">
          <xdr:nvSpPr>
            <xdr:cNvPr id="11440" name="Check Box 176" hidden="1">
              <a:extLst>
                <a:ext uri="{63B3BB69-23CF-44E3-9099-C40C66FF867C}">
                  <a14:compatExt spid="_x0000_s11440"/>
                </a:ext>
                <a:ext uri="{FF2B5EF4-FFF2-40B4-BE49-F238E27FC236}">
                  <a16:creationId xmlns:a16="http://schemas.microsoft.com/office/drawing/2014/main" id="{00000000-0008-0000-0C00-0000B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25</xdr:row>
          <xdr:rowOff>144780</xdr:rowOff>
        </xdr:from>
        <xdr:to>
          <xdr:col>6</xdr:col>
          <xdr:colOff>1661160</xdr:colOff>
          <xdr:row>27</xdr:row>
          <xdr:rowOff>7620</xdr:rowOff>
        </xdr:to>
        <xdr:sp macro="" textlink="">
          <xdr:nvSpPr>
            <xdr:cNvPr id="11446" name="Check Box 182" hidden="1">
              <a:extLst>
                <a:ext uri="{63B3BB69-23CF-44E3-9099-C40C66FF867C}">
                  <a14:compatExt spid="_x0000_s11446"/>
                </a:ext>
                <a:ext uri="{FF2B5EF4-FFF2-40B4-BE49-F238E27FC236}">
                  <a16:creationId xmlns:a16="http://schemas.microsoft.com/office/drawing/2014/main" id="{00000000-0008-0000-0C00-0000B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27</xdr:row>
          <xdr:rowOff>144780</xdr:rowOff>
        </xdr:from>
        <xdr:to>
          <xdr:col>6</xdr:col>
          <xdr:colOff>1661160</xdr:colOff>
          <xdr:row>29</xdr:row>
          <xdr:rowOff>7620</xdr:rowOff>
        </xdr:to>
        <xdr:sp macro="" textlink="">
          <xdr:nvSpPr>
            <xdr:cNvPr id="11449" name="Check Box 185" hidden="1">
              <a:extLst>
                <a:ext uri="{63B3BB69-23CF-44E3-9099-C40C66FF867C}">
                  <a14:compatExt spid="_x0000_s11449"/>
                </a:ext>
                <a:ext uri="{FF2B5EF4-FFF2-40B4-BE49-F238E27FC236}">
                  <a16:creationId xmlns:a16="http://schemas.microsoft.com/office/drawing/2014/main" id="{00000000-0008-0000-0C00-0000B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28</xdr:row>
          <xdr:rowOff>144780</xdr:rowOff>
        </xdr:from>
        <xdr:to>
          <xdr:col>6</xdr:col>
          <xdr:colOff>1661160</xdr:colOff>
          <xdr:row>30</xdr:row>
          <xdr:rowOff>7620</xdr:rowOff>
        </xdr:to>
        <xdr:sp macro="" textlink="">
          <xdr:nvSpPr>
            <xdr:cNvPr id="11451" name="Check Box 187" hidden="1">
              <a:extLst>
                <a:ext uri="{63B3BB69-23CF-44E3-9099-C40C66FF867C}">
                  <a14:compatExt spid="_x0000_s11451"/>
                </a:ext>
                <a:ext uri="{FF2B5EF4-FFF2-40B4-BE49-F238E27FC236}">
                  <a16:creationId xmlns:a16="http://schemas.microsoft.com/office/drawing/2014/main" id="{00000000-0008-0000-0C00-0000B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29</xdr:row>
          <xdr:rowOff>144780</xdr:rowOff>
        </xdr:from>
        <xdr:to>
          <xdr:col>6</xdr:col>
          <xdr:colOff>1661160</xdr:colOff>
          <xdr:row>31</xdr:row>
          <xdr:rowOff>7620</xdr:rowOff>
        </xdr:to>
        <xdr:sp macro="" textlink="">
          <xdr:nvSpPr>
            <xdr:cNvPr id="11452" name="Check Box 188" hidden="1">
              <a:extLst>
                <a:ext uri="{63B3BB69-23CF-44E3-9099-C40C66FF867C}">
                  <a14:compatExt spid="_x0000_s11452"/>
                </a:ext>
                <a:ext uri="{FF2B5EF4-FFF2-40B4-BE49-F238E27FC236}">
                  <a16:creationId xmlns:a16="http://schemas.microsoft.com/office/drawing/2014/main" id="{00000000-0008-0000-0C00-0000B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38</xdr:row>
          <xdr:rowOff>152400</xdr:rowOff>
        </xdr:from>
        <xdr:to>
          <xdr:col>6</xdr:col>
          <xdr:colOff>1661160</xdr:colOff>
          <xdr:row>40</xdr:row>
          <xdr:rowOff>22860</xdr:rowOff>
        </xdr:to>
        <xdr:sp macro="" textlink="">
          <xdr:nvSpPr>
            <xdr:cNvPr id="11453" name="Check Box 189" hidden="1">
              <a:extLst>
                <a:ext uri="{63B3BB69-23CF-44E3-9099-C40C66FF867C}">
                  <a14:compatExt spid="_x0000_s11453"/>
                </a:ext>
                <a:ext uri="{FF2B5EF4-FFF2-40B4-BE49-F238E27FC236}">
                  <a16:creationId xmlns:a16="http://schemas.microsoft.com/office/drawing/2014/main" id="{00000000-0008-0000-0C00-0000B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27</xdr:row>
          <xdr:rowOff>0</xdr:rowOff>
        </xdr:from>
        <xdr:to>
          <xdr:col>6</xdr:col>
          <xdr:colOff>1661160</xdr:colOff>
          <xdr:row>28</xdr:row>
          <xdr:rowOff>22860</xdr:rowOff>
        </xdr:to>
        <xdr:sp macro="" textlink="">
          <xdr:nvSpPr>
            <xdr:cNvPr id="11454" name="Check Box 190" hidden="1">
              <a:extLst>
                <a:ext uri="{63B3BB69-23CF-44E3-9099-C40C66FF867C}">
                  <a14:compatExt spid="_x0000_s11454"/>
                </a:ext>
                <a:ext uri="{FF2B5EF4-FFF2-40B4-BE49-F238E27FC236}">
                  <a16:creationId xmlns:a16="http://schemas.microsoft.com/office/drawing/2014/main" id="{00000000-0008-0000-0C00-0000B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30</xdr:row>
          <xdr:rowOff>152400</xdr:rowOff>
        </xdr:from>
        <xdr:to>
          <xdr:col>6</xdr:col>
          <xdr:colOff>1661160</xdr:colOff>
          <xdr:row>32</xdr:row>
          <xdr:rowOff>22860</xdr:rowOff>
        </xdr:to>
        <xdr:sp macro="" textlink="">
          <xdr:nvSpPr>
            <xdr:cNvPr id="11455" name="Check Box 191" hidden="1">
              <a:extLst>
                <a:ext uri="{63B3BB69-23CF-44E3-9099-C40C66FF867C}">
                  <a14:compatExt spid="_x0000_s11455"/>
                </a:ext>
                <a:ext uri="{FF2B5EF4-FFF2-40B4-BE49-F238E27FC236}">
                  <a16:creationId xmlns:a16="http://schemas.microsoft.com/office/drawing/2014/main" id="{00000000-0008-0000-0C00-0000B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31</xdr:row>
          <xdr:rowOff>144780</xdr:rowOff>
        </xdr:from>
        <xdr:to>
          <xdr:col>6</xdr:col>
          <xdr:colOff>1661160</xdr:colOff>
          <xdr:row>33</xdr:row>
          <xdr:rowOff>7620</xdr:rowOff>
        </xdr:to>
        <xdr:sp macro="" textlink="">
          <xdr:nvSpPr>
            <xdr:cNvPr id="11456" name="Check Box 192" hidden="1">
              <a:extLst>
                <a:ext uri="{63B3BB69-23CF-44E3-9099-C40C66FF867C}">
                  <a14:compatExt spid="_x0000_s11456"/>
                </a:ext>
                <a:ext uri="{FF2B5EF4-FFF2-40B4-BE49-F238E27FC236}">
                  <a16:creationId xmlns:a16="http://schemas.microsoft.com/office/drawing/2014/main" id="{00000000-0008-0000-0C00-0000C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32</xdr:row>
          <xdr:rowOff>144780</xdr:rowOff>
        </xdr:from>
        <xdr:to>
          <xdr:col>6</xdr:col>
          <xdr:colOff>1661160</xdr:colOff>
          <xdr:row>34</xdr:row>
          <xdr:rowOff>7620</xdr:rowOff>
        </xdr:to>
        <xdr:sp macro="" textlink="">
          <xdr:nvSpPr>
            <xdr:cNvPr id="11457" name="Check Box 193" hidden="1">
              <a:extLst>
                <a:ext uri="{63B3BB69-23CF-44E3-9099-C40C66FF867C}">
                  <a14:compatExt spid="_x0000_s11457"/>
                </a:ext>
                <a:ext uri="{FF2B5EF4-FFF2-40B4-BE49-F238E27FC236}">
                  <a16:creationId xmlns:a16="http://schemas.microsoft.com/office/drawing/2014/main" id="{00000000-0008-0000-0C00-0000C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34</xdr:row>
          <xdr:rowOff>144780</xdr:rowOff>
        </xdr:from>
        <xdr:to>
          <xdr:col>6</xdr:col>
          <xdr:colOff>1661160</xdr:colOff>
          <xdr:row>36</xdr:row>
          <xdr:rowOff>7620</xdr:rowOff>
        </xdr:to>
        <xdr:sp macro="" textlink="">
          <xdr:nvSpPr>
            <xdr:cNvPr id="11458" name="Check Box 194" hidden="1">
              <a:extLst>
                <a:ext uri="{63B3BB69-23CF-44E3-9099-C40C66FF867C}">
                  <a14:compatExt spid="_x0000_s11458"/>
                </a:ext>
                <a:ext uri="{FF2B5EF4-FFF2-40B4-BE49-F238E27FC236}">
                  <a16:creationId xmlns:a16="http://schemas.microsoft.com/office/drawing/2014/main" id="{00000000-0008-0000-0C00-0000C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33</xdr:row>
          <xdr:rowOff>144780</xdr:rowOff>
        </xdr:from>
        <xdr:to>
          <xdr:col>6</xdr:col>
          <xdr:colOff>1661160</xdr:colOff>
          <xdr:row>35</xdr:row>
          <xdr:rowOff>7620</xdr:rowOff>
        </xdr:to>
        <xdr:sp macro="" textlink="">
          <xdr:nvSpPr>
            <xdr:cNvPr id="11465" name="Check Box 201" hidden="1">
              <a:extLst>
                <a:ext uri="{63B3BB69-23CF-44E3-9099-C40C66FF867C}">
                  <a14:compatExt spid="_x0000_s11465"/>
                </a:ext>
                <a:ext uri="{FF2B5EF4-FFF2-40B4-BE49-F238E27FC236}">
                  <a16:creationId xmlns:a16="http://schemas.microsoft.com/office/drawing/2014/main" id="{00000000-0008-0000-0C00-0000C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35</xdr:row>
          <xdr:rowOff>144780</xdr:rowOff>
        </xdr:from>
        <xdr:to>
          <xdr:col>6</xdr:col>
          <xdr:colOff>1661160</xdr:colOff>
          <xdr:row>37</xdr:row>
          <xdr:rowOff>7620</xdr:rowOff>
        </xdr:to>
        <xdr:sp macro="" textlink="">
          <xdr:nvSpPr>
            <xdr:cNvPr id="11467" name="Check Box 203" hidden="1">
              <a:extLst>
                <a:ext uri="{63B3BB69-23CF-44E3-9099-C40C66FF867C}">
                  <a14:compatExt spid="_x0000_s11467"/>
                </a:ext>
                <a:ext uri="{FF2B5EF4-FFF2-40B4-BE49-F238E27FC236}">
                  <a16:creationId xmlns:a16="http://schemas.microsoft.com/office/drawing/2014/main" id="{00000000-0008-0000-0C00-0000C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36</xdr:row>
          <xdr:rowOff>144780</xdr:rowOff>
        </xdr:from>
        <xdr:to>
          <xdr:col>6</xdr:col>
          <xdr:colOff>1661160</xdr:colOff>
          <xdr:row>38</xdr:row>
          <xdr:rowOff>7620</xdr:rowOff>
        </xdr:to>
        <xdr:sp macro="" textlink="">
          <xdr:nvSpPr>
            <xdr:cNvPr id="11469" name="Check Box 205" hidden="1">
              <a:extLst>
                <a:ext uri="{63B3BB69-23CF-44E3-9099-C40C66FF867C}">
                  <a14:compatExt spid="_x0000_s11469"/>
                </a:ext>
                <a:ext uri="{FF2B5EF4-FFF2-40B4-BE49-F238E27FC236}">
                  <a16:creationId xmlns:a16="http://schemas.microsoft.com/office/drawing/2014/main" id="{00000000-0008-0000-0C00-0000C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37</xdr:row>
          <xdr:rowOff>144780</xdr:rowOff>
        </xdr:from>
        <xdr:to>
          <xdr:col>6</xdr:col>
          <xdr:colOff>1661160</xdr:colOff>
          <xdr:row>39</xdr:row>
          <xdr:rowOff>7620</xdr:rowOff>
        </xdr:to>
        <xdr:sp macro="" textlink="">
          <xdr:nvSpPr>
            <xdr:cNvPr id="11470" name="Check Box 206" hidden="1">
              <a:extLst>
                <a:ext uri="{63B3BB69-23CF-44E3-9099-C40C66FF867C}">
                  <a14:compatExt spid="_x0000_s11470"/>
                </a:ext>
                <a:ext uri="{FF2B5EF4-FFF2-40B4-BE49-F238E27FC236}">
                  <a16:creationId xmlns:a16="http://schemas.microsoft.com/office/drawing/2014/main" id="{00000000-0008-0000-0C00-0000C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39</xdr:row>
          <xdr:rowOff>144780</xdr:rowOff>
        </xdr:from>
        <xdr:to>
          <xdr:col>6</xdr:col>
          <xdr:colOff>1661160</xdr:colOff>
          <xdr:row>41</xdr:row>
          <xdr:rowOff>7620</xdr:rowOff>
        </xdr:to>
        <xdr:sp macro="" textlink="">
          <xdr:nvSpPr>
            <xdr:cNvPr id="11471" name="Check Box 207" hidden="1">
              <a:extLst>
                <a:ext uri="{63B3BB69-23CF-44E3-9099-C40C66FF867C}">
                  <a14:compatExt spid="_x0000_s11471"/>
                </a:ext>
                <a:ext uri="{FF2B5EF4-FFF2-40B4-BE49-F238E27FC236}">
                  <a16:creationId xmlns:a16="http://schemas.microsoft.com/office/drawing/2014/main" id="{00000000-0008-0000-0C00-0000C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40</xdr:row>
          <xdr:rowOff>144780</xdr:rowOff>
        </xdr:from>
        <xdr:to>
          <xdr:col>6</xdr:col>
          <xdr:colOff>1661160</xdr:colOff>
          <xdr:row>42</xdr:row>
          <xdr:rowOff>7620</xdr:rowOff>
        </xdr:to>
        <xdr:sp macro="" textlink="">
          <xdr:nvSpPr>
            <xdr:cNvPr id="11472" name="Check Box 208" hidden="1">
              <a:extLst>
                <a:ext uri="{63B3BB69-23CF-44E3-9099-C40C66FF867C}">
                  <a14:compatExt spid="_x0000_s11472"/>
                </a:ext>
                <a:ext uri="{FF2B5EF4-FFF2-40B4-BE49-F238E27FC236}">
                  <a16:creationId xmlns:a16="http://schemas.microsoft.com/office/drawing/2014/main" id="{00000000-0008-0000-0C00-0000D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41</xdr:row>
          <xdr:rowOff>144780</xdr:rowOff>
        </xdr:from>
        <xdr:to>
          <xdr:col>6</xdr:col>
          <xdr:colOff>1661160</xdr:colOff>
          <xdr:row>43</xdr:row>
          <xdr:rowOff>7620</xdr:rowOff>
        </xdr:to>
        <xdr:sp macro="" textlink="">
          <xdr:nvSpPr>
            <xdr:cNvPr id="11478" name="Check Box 214" hidden="1">
              <a:extLst>
                <a:ext uri="{63B3BB69-23CF-44E3-9099-C40C66FF867C}">
                  <a14:compatExt spid="_x0000_s11478"/>
                </a:ext>
                <a:ext uri="{FF2B5EF4-FFF2-40B4-BE49-F238E27FC236}">
                  <a16:creationId xmlns:a16="http://schemas.microsoft.com/office/drawing/2014/main" id="{00000000-0008-0000-0C00-0000D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11</xdr:row>
          <xdr:rowOff>144780</xdr:rowOff>
        </xdr:from>
        <xdr:to>
          <xdr:col>6</xdr:col>
          <xdr:colOff>1661160</xdr:colOff>
          <xdr:row>13</xdr:row>
          <xdr:rowOff>0</xdr:rowOff>
        </xdr:to>
        <xdr:sp macro="" textlink="">
          <xdr:nvSpPr>
            <xdr:cNvPr id="11513" name="Check Box 249" hidden="1">
              <a:extLst>
                <a:ext uri="{63B3BB69-23CF-44E3-9099-C40C66FF867C}">
                  <a14:compatExt spid="_x0000_s11513"/>
                </a:ext>
                <a:ext uri="{FF2B5EF4-FFF2-40B4-BE49-F238E27FC236}">
                  <a16:creationId xmlns:a16="http://schemas.microsoft.com/office/drawing/2014/main" id="{00000000-0008-0000-0C00-0000F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12</xdr:row>
          <xdr:rowOff>144780</xdr:rowOff>
        </xdr:from>
        <xdr:to>
          <xdr:col>6</xdr:col>
          <xdr:colOff>1661160</xdr:colOff>
          <xdr:row>14</xdr:row>
          <xdr:rowOff>0</xdr:rowOff>
        </xdr:to>
        <xdr:sp macro="" textlink="">
          <xdr:nvSpPr>
            <xdr:cNvPr id="11514" name="Check Box 250" hidden="1">
              <a:extLst>
                <a:ext uri="{63B3BB69-23CF-44E3-9099-C40C66FF867C}">
                  <a14:compatExt spid="_x0000_s11514"/>
                </a:ext>
                <a:ext uri="{FF2B5EF4-FFF2-40B4-BE49-F238E27FC236}">
                  <a16:creationId xmlns:a16="http://schemas.microsoft.com/office/drawing/2014/main" id="{00000000-0008-0000-0C00-0000F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13</xdr:row>
          <xdr:rowOff>144780</xdr:rowOff>
        </xdr:from>
        <xdr:to>
          <xdr:col>6</xdr:col>
          <xdr:colOff>1661160</xdr:colOff>
          <xdr:row>15</xdr:row>
          <xdr:rowOff>0</xdr:rowOff>
        </xdr:to>
        <xdr:sp macro="" textlink="">
          <xdr:nvSpPr>
            <xdr:cNvPr id="11515" name="Check Box 251" hidden="1">
              <a:extLst>
                <a:ext uri="{63B3BB69-23CF-44E3-9099-C40C66FF867C}">
                  <a14:compatExt spid="_x0000_s11515"/>
                </a:ext>
                <a:ext uri="{FF2B5EF4-FFF2-40B4-BE49-F238E27FC236}">
                  <a16:creationId xmlns:a16="http://schemas.microsoft.com/office/drawing/2014/main" id="{00000000-0008-0000-0C00-0000F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22</xdr:row>
          <xdr:rowOff>152400</xdr:rowOff>
        </xdr:from>
        <xdr:to>
          <xdr:col>6</xdr:col>
          <xdr:colOff>1661160</xdr:colOff>
          <xdr:row>24</xdr:row>
          <xdr:rowOff>0</xdr:rowOff>
        </xdr:to>
        <xdr:sp macro="" textlink="">
          <xdr:nvSpPr>
            <xdr:cNvPr id="11516" name="Check Box 252" hidden="1">
              <a:extLst>
                <a:ext uri="{63B3BB69-23CF-44E3-9099-C40C66FF867C}">
                  <a14:compatExt spid="_x0000_s11516"/>
                </a:ext>
                <a:ext uri="{FF2B5EF4-FFF2-40B4-BE49-F238E27FC236}">
                  <a16:creationId xmlns:a16="http://schemas.microsoft.com/office/drawing/2014/main" id="{00000000-0008-0000-0C00-0000F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10</xdr:row>
          <xdr:rowOff>175260</xdr:rowOff>
        </xdr:from>
        <xdr:to>
          <xdr:col>6</xdr:col>
          <xdr:colOff>1661160</xdr:colOff>
          <xdr:row>12</xdr:row>
          <xdr:rowOff>0</xdr:rowOff>
        </xdr:to>
        <xdr:sp macro="" textlink="">
          <xdr:nvSpPr>
            <xdr:cNvPr id="11517" name="Check Box 253" hidden="1">
              <a:extLst>
                <a:ext uri="{63B3BB69-23CF-44E3-9099-C40C66FF867C}">
                  <a14:compatExt spid="_x0000_s11517"/>
                </a:ext>
                <a:ext uri="{FF2B5EF4-FFF2-40B4-BE49-F238E27FC236}">
                  <a16:creationId xmlns:a16="http://schemas.microsoft.com/office/drawing/2014/main" id="{00000000-0008-0000-0C00-0000F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14</xdr:row>
          <xdr:rowOff>152400</xdr:rowOff>
        </xdr:from>
        <xdr:to>
          <xdr:col>6</xdr:col>
          <xdr:colOff>1661160</xdr:colOff>
          <xdr:row>16</xdr:row>
          <xdr:rowOff>0</xdr:rowOff>
        </xdr:to>
        <xdr:sp macro="" textlink="">
          <xdr:nvSpPr>
            <xdr:cNvPr id="11518" name="Check Box 254" hidden="1">
              <a:extLst>
                <a:ext uri="{63B3BB69-23CF-44E3-9099-C40C66FF867C}">
                  <a14:compatExt spid="_x0000_s11518"/>
                </a:ext>
                <a:ext uri="{FF2B5EF4-FFF2-40B4-BE49-F238E27FC236}">
                  <a16:creationId xmlns:a16="http://schemas.microsoft.com/office/drawing/2014/main" id="{00000000-0008-0000-0C00-0000F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15</xdr:row>
          <xdr:rowOff>144780</xdr:rowOff>
        </xdr:from>
        <xdr:to>
          <xdr:col>6</xdr:col>
          <xdr:colOff>1661160</xdr:colOff>
          <xdr:row>17</xdr:row>
          <xdr:rowOff>0</xdr:rowOff>
        </xdr:to>
        <xdr:sp macro="" textlink="">
          <xdr:nvSpPr>
            <xdr:cNvPr id="11519" name="Check Box 255" hidden="1">
              <a:extLst>
                <a:ext uri="{63B3BB69-23CF-44E3-9099-C40C66FF867C}">
                  <a14:compatExt spid="_x0000_s11519"/>
                </a:ext>
                <a:ext uri="{FF2B5EF4-FFF2-40B4-BE49-F238E27FC236}">
                  <a16:creationId xmlns:a16="http://schemas.microsoft.com/office/drawing/2014/main" id="{00000000-0008-0000-0C00-0000F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16</xdr:row>
          <xdr:rowOff>144780</xdr:rowOff>
        </xdr:from>
        <xdr:to>
          <xdr:col>6</xdr:col>
          <xdr:colOff>1661160</xdr:colOff>
          <xdr:row>18</xdr:row>
          <xdr:rowOff>0</xdr:rowOff>
        </xdr:to>
        <xdr:sp macro="" textlink="">
          <xdr:nvSpPr>
            <xdr:cNvPr id="11520" name="Check Box 256" hidden="1">
              <a:extLst>
                <a:ext uri="{63B3BB69-23CF-44E3-9099-C40C66FF867C}">
                  <a14:compatExt spid="_x0000_s11520"/>
                </a:ext>
                <a:ext uri="{FF2B5EF4-FFF2-40B4-BE49-F238E27FC236}">
                  <a16:creationId xmlns:a16="http://schemas.microsoft.com/office/drawing/2014/main" id="{00000000-0008-0000-0C00-00000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18</xdr:row>
          <xdr:rowOff>144780</xdr:rowOff>
        </xdr:from>
        <xdr:to>
          <xdr:col>6</xdr:col>
          <xdr:colOff>1661160</xdr:colOff>
          <xdr:row>20</xdr:row>
          <xdr:rowOff>0</xdr:rowOff>
        </xdr:to>
        <xdr:sp macro="" textlink="">
          <xdr:nvSpPr>
            <xdr:cNvPr id="11521" name="Check Box 257" hidden="1">
              <a:extLst>
                <a:ext uri="{63B3BB69-23CF-44E3-9099-C40C66FF867C}">
                  <a14:compatExt spid="_x0000_s11521"/>
                </a:ext>
                <a:ext uri="{FF2B5EF4-FFF2-40B4-BE49-F238E27FC236}">
                  <a16:creationId xmlns:a16="http://schemas.microsoft.com/office/drawing/2014/main" id="{00000000-0008-0000-0C00-00000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17</xdr:row>
          <xdr:rowOff>144780</xdr:rowOff>
        </xdr:from>
        <xdr:to>
          <xdr:col>6</xdr:col>
          <xdr:colOff>1661160</xdr:colOff>
          <xdr:row>19</xdr:row>
          <xdr:rowOff>0</xdr:rowOff>
        </xdr:to>
        <xdr:sp macro="" textlink="">
          <xdr:nvSpPr>
            <xdr:cNvPr id="11522" name="Check Box 258" hidden="1">
              <a:extLst>
                <a:ext uri="{63B3BB69-23CF-44E3-9099-C40C66FF867C}">
                  <a14:compatExt spid="_x0000_s11522"/>
                </a:ext>
                <a:ext uri="{FF2B5EF4-FFF2-40B4-BE49-F238E27FC236}">
                  <a16:creationId xmlns:a16="http://schemas.microsoft.com/office/drawing/2014/main" id="{00000000-0008-0000-0C00-00000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19</xdr:row>
          <xdr:rowOff>144780</xdr:rowOff>
        </xdr:from>
        <xdr:to>
          <xdr:col>6</xdr:col>
          <xdr:colOff>1661160</xdr:colOff>
          <xdr:row>21</xdr:row>
          <xdr:rowOff>0</xdr:rowOff>
        </xdr:to>
        <xdr:sp macro="" textlink="">
          <xdr:nvSpPr>
            <xdr:cNvPr id="11523" name="Check Box 259" hidden="1">
              <a:extLst>
                <a:ext uri="{63B3BB69-23CF-44E3-9099-C40C66FF867C}">
                  <a14:compatExt spid="_x0000_s11523"/>
                </a:ext>
                <a:ext uri="{FF2B5EF4-FFF2-40B4-BE49-F238E27FC236}">
                  <a16:creationId xmlns:a16="http://schemas.microsoft.com/office/drawing/2014/main" id="{00000000-0008-0000-0C00-00000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20</xdr:row>
          <xdr:rowOff>144780</xdr:rowOff>
        </xdr:from>
        <xdr:to>
          <xdr:col>6</xdr:col>
          <xdr:colOff>1661160</xdr:colOff>
          <xdr:row>22</xdr:row>
          <xdr:rowOff>0</xdr:rowOff>
        </xdr:to>
        <xdr:sp macro="" textlink="">
          <xdr:nvSpPr>
            <xdr:cNvPr id="11524" name="Check Box 260" hidden="1">
              <a:extLst>
                <a:ext uri="{63B3BB69-23CF-44E3-9099-C40C66FF867C}">
                  <a14:compatExt spid="_x0000_s11524"/>
                </a:ext>
                <a:ext uri="{FF2B5EF4-FFF2-40B4-BE49-F238E27FC236}">
                  <a16:creationId xmlns:a16="http://schemas.microsoft.com/office/drawing/2014/main" id="{00000000-0008-0000-0C00-00000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21</xdr:row>
          <xdr:rowOff>144780</xdr:rowOff>
        </xdr:from>
        <xdr:to>
          <xdr:col>6</xdr:col>
          <xdr:colOff>1661160</xdr:colOff>
          <xdr:row>23</xdr:row>
          <xdr:rowOff>0</xdr:rowOff>
        </xdr:to>
        <xdr:sp macro="" textlink="">
          <xdr:nvSpPr>
            <xdr:cNvPr id="11525" name="Check Box 261" hidden="1">
              <a:extLst>
                <a:ext uri="{63B3BB69-23CF-44E3-9099-C40C66FF867C}">
                  <a14:compatExt spid="_x0000_s11525"/>
                </a:ext>
                <a:ext uri="{FF2B5EF4-FFF2-40B4-BE49-F238E27FC236}">
                  <a16:creationId xmlns:a16="http://schemas.microsoft.com/office/drawing/2014/main" id="{00000000-0008-0000-0C00-00000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23</xdr:row>
          <xdr:rowOff>144780</xdr:rowOff>
        </xdr:from>
        <xdr:to>
          <xdr:col>6</xdr:col>
          <xdr:colOff>1661160</xdr:colOff>
          <xdr:row>25</xdr:row>
          <xdr:rowOff>0</xdr:rowOff>
        </xdr:to>
        <xdr:sp macro="" textlink="">
          <xdr:nvSpPr>
            <xdr:cNvPr id="11526" name="Check Box 262" hidden="1">
              <a:extLst>
                <a:ext uri="{63B3BB69-23CF-44E3-9099-C40C66FF867C}">
                  <a14:compatExt spid="_x0000_s11526"/>
                </a:ext>
                <a:ext uri="{FF2B5EF4-FFF2-40B4-BE49-F238E27FC236}">
                  <a16:creationId xmlns:a16="http://schemas.microsoft.com/office/drawing/2014/main" id="{00000000-0008-0000-0C00-00000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24</xdr:row>
          <xdr:rowOff>144780</xdr:rowOff>
        </xdr:from>
        <xdr:to>
          <xdr:col>6</xdr:col>
          <xdr:colOff>1661160</xdr:colOff>
          <xdr:row>26</xdr:row>
          <xdr:rowOff>0</xdr:rowOff>
        </xdr:to>
        <xdr:sp macro="" textlink="">
          <xdr:nvSpPr>
            <xdr:cNvPr id="11527" name="Check Box 263" hidden="1">
              <a:extLst>
                <a:ext uri="{63B3BB69-23CF-44E3-9099-C40C66FF867C}">
                  <a14:compatExt spid="_x0000_s11527"/>
                </a:ext>
                <a:ext uri="{FF2B5EF4-FFF2-40B4-BE49-F238E27FC236}">
                  <a16:creationId xmlns:a16="http://schemas.microsoft.com/office/drawing/2014/main" id="{00000000-0008-0000-0C00-00000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25</xdr:row>
          <xdr:rowOff>144780</xdr:rowOff>
        </xdr:from>
        <xdr:to>
          <xdr:col>6</xdr:col>
          <xdr:colOff>1661160</xdr:colOff>
          <xdr:row>27</xdr:row>
          <xdr:rowOff>0</xdr:rowOff>
        </xdr:to>
        <xdr:sp macro="" textlink="">
          <xdr:nvSpPr>
            <xdr:cNvPr id="11528" name="Check Box 264" hidden="1">
              <a:extLst>
                <a:ext uri="{63B3BB69-23CF-44E3-9099-C40C66FF867C}">
                  <a14:compatExt spid="_x0000_s11528"/>
                </a:ext>
                <a:ext uri="{FF2B5EF4-FFF2-40B4-BE49-F238E27FC236}">
                  <a16:creationId xmlns:a16="http://schemas.microsoft.com/office/drawing/2014/main" id="{00000000-0008-0000-0C00-00000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27</xdr:row>
          <xdr:rowOff>144780</xdr:rowOff>
        </xdr:from>
        <xdr:to>
          <xdr:col>6</xdr:col>
          <xdr:colOff>1661160</xdr:colOff>
          <xdr:row>29</xdr:row>
          <xdr:rowOff>22860</xdr:rowOff>
        </xdr:to>
        <xdr:sp macro="" textlink="">
          <xdr:nvSpPr>
            <xdr:cNvPr id="11529" name="Check Box 265" hidden="1">
              <a:extLst>
                <a:ext uri="{63B3BB69-23CF-44E3-9099-C40C66FF867C}">
                  <a14:compatExt spid="_x0000_s11529"/>
                </a:ext>
                <a:ext uri="{FF2B5EF4-FFF2-40B4-BE49-F238E27FC236}">
                  <a16:creationId xmlns:a16="http://schemas.microsoft.com/office/drawing/2014/main" id="{00000000-0008-0000-0C00-00000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28</xdr:row>
          <xdr:rowOff>144780</xdr:rowOff>
        </xdr:from>
        <xdr:to>
          <xdr:col>6</xdr:col>
          <xdr:colOff>1661160</xdr:colOff>
          <xdr:row>30</xdr:row>
          <xdr:rowOff>22860</xdr:rowOff>
        </xdr:to>
        <xdr:sp macro="" textlink="">
          <xdr:nvSpPr>
            <xdr:cNvPr id="11530" name="Check Box 266" hidden="1">
              <a:extLst>
                <a:ext uri="{63B3BB69-23CF-44E3-9099-C40C66FF867C}">
                  <a14:compatExt spid="_x0000_s11530"/>
                </a:ext>
                <a:ext uri="{FF2B5EF4-FFF2-40B4-BE49-F238E27FC236}">
                  <a16:creationId xmlns:a16="http://schemas.microsoft.com/office/drawing/2014/main" id="{00000000-0008-0000-0C00-00000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29</xdr:row>
          <xdr:rowOff>144780</xdr:rowOff>
        </xdr:from>
        <xdr:to>
          <xdr:col>6</xdr:col>
          <xdr:colOff>1661160</xdr:colOff>
          <xdr:row>31</xdr:row>
          <xdr:rowOff>22860</xdr:rowOff>
        </xdr:to>
        <xdr:sp macro="" textlink="">
          <xdr:nvSpPr>
            <xdr:cNvPr id="11531" name="Check Box 267" hidden="1">
              <a:extLst>
                <a:ext uri="{63B3BB69-23CF-44E3-9099-C40C66FF867C}">
                  <a14:compatExt spid="_x0000_s11531"/>
                </a:ext>
                <a:ext uri="{FF2B5EF4-FFF2-40B4-BE49-F238E27FC236}">
                  <a16:creationId xmlns:a16="http://schemas.microsoft.com/office/drawing/2014/main" id="{00000000-0008-0000-0C00-00000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38</xdr:row>
          <xdr:rowOff>152400</xdr:rowOff>
        </xdr:from>
        <xdr:to>
          <xdr:col>6</xdr:col>
          <xdr:colOff>1661160</xdr:colOff>
          <xdr:row>40</xdr:row>
          <xdr:rowOff>22860</xdr:rowOff>
        </xdr:to>
        <xdr:sp macro="" textlink="">
          <xdr:nvSpPr>
            <xdr:cNvPr id="11532" name="Check Box 268" hidden="1">
              <a:extLst>
                <a:ext uri="{63B3BB69-23CF-44E3-9099-C40C66FF867C}">
                  <a14:compatExt spid="_x0000_s11532"/>
                </a:ext>
                <a:ext uri="{FF2B5EF4-FFF2-40B4-BE49-F238E27FC236}">
                  <a16:creationId xmlns:a16="http://schemas.microsoft.com/office/drawing/2014/main" id="{00000000-0008-0000-0C00-00000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27</xdr:row>
          <xdr:rowOff>0</xdr:rowOff>
        </xdr:from>
        <xdr:to>
          <xdr:col>6</xdr:col>
          <xdr:colOff>1661160</xdr:colOff>
          <xdr:row>28</xdr:row>
          <xdr:rowOff>22860</xdr:rowOff>
        </xdr:to>
        <xdr:sp macro="" textlink="">
          <xdr:nvSpPr>
            <xdr:cNvPr id="11533" name="Check Box 269" hidden="1">
              <a:extLst>
                <a:ext uri="{63B3BB69-23CF-44E3-9099-C40C66FF867C}">
                  <a14:compatExt spid="_x0000_s11533"/>
                </a:ext>
                <a:ext uri="{FF2B5EF4-FFF2-40B4-BE49-F238E27FC236}">
                  <a16:creationId xmlns:a16="http://schemas.microsoft.com/office/drawing/2014/main" id="{00000000-0008-0000-0C00-00000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30</xdr:row>
          <xdr:rowOff>152400</xdr:rowOff>
        </xdr:from>
        <xdr:to>
          <xdr:col>6</xdr:col>
          <xdr:colOff>1661160</xdr:colOff>
          <xdr:row>32</xdr:row>
          <xdr:rowOff>22860</xdr:rowOff>
        </xdr:to>
        <xdr:sp macro="" textlink="">
          <xdr:nvSpPr>
            <xdr:cNvPr id="11534" name="Check Box 270" hidden="1">
              <a:extLst>
                <a:ext uri="{63B3BB69-23CF-44E3-9099-C40C66FF867C}">
                  <a14:compatExt spid="_x0000_s11534"/>
                </a:ext>
                <a:ext uri="{FF2B5EF4-FFF2-40B4-BE49-F238E27FC236}">
                  <a16:creationId xmlns:a16="http://schemas.microsoft.com/office/drawing/2014/main" id="{00000000-0008-0000-0C00-00000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31</xdr:row>
          <xdr:rowOff>144780</xdr:rowOff>
        </xdr:from>
        <xdr:to>
          <xdr:col>6</xdr:col>
          <xdr:colOff>1661160</xdr:colOff>
          <xdr:row>33</xdr:row>
          <xdr:rowOff>22860</xdr:rowOff>
        </xdr:to>
        <xdr:sp macro="" textlink="">
          <xdr:nvSpPr>
            <xdr:cNvPr id="11535" name="Check Box 271" hidden="1">
              <a:extLst>
                <a:ext uri="{63B3BB69-23CF-44E3-9099-C40C66FF867C}">
                  <a14:compatExt spid="_x0000_s11535"/>
                </a:ext>
                <a:ext uri="{FF2B5EF4-FFF2-40B4-BE49-F238E27FC236}">
                  <a16:creationId xmlns:a16="http://schemas.microsoft.com/office/drawing/2014/main" id="{00000000-0008-0000-0C00-00000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32</xdr:row>
          <xdr:rowOff>144780</xdr:rowOff>
        </xdr:from>
        <xdr:to>
          <xdr:col>6</xdr:col>
          <xdr:colOff>1661160</xdr:colOff>
          <xdr:row>34</xdr:row>
          <xdr:rowOff>22860</xdr:rowOff>
        </xdr:to>
        <xdr:sp macro="" textlink="">
          <xdr:nvSpPr>
            <xdr:cNvPr id="11536" name="Check Box 272" hidden="1">
              <a:extLst>
                <a:ext uri="{63B3BB69-23CF-44E3-9099-C40C66FF867C}">
                  <a14:compatExt spid="_x0000_s11536"/>
                </a:ext>
                <a:ext uri="{FF2B5EF4-FFF2-40B4-BE49-F238E27FC236}">
                  <a16:creationId xmlns:a16="http://schemas.microsoft.com/office/drawing/2014/main" id="{00000000-0008-0000-0C00-00001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34</xdr:row>
          <xdr:rowOff>144780</xdr:rowOff>
        </xdr:from>
        <xdr:to>
          <xdr:col>6</xdr:col>
          <xdr:colOff>1661160</xdr:colOff>
          <xdr:row>36</xdr:row>
          <xdr:rowOff>22860</xdr:rowOff>
        </xdr:to>
        <xdr:sp macro="" textlink="">
          <xdr:nvSpPr>
            <xdr:cNvPr id="11537" name="Check Box 273" hidden="1">
              <a:extLst>
                <a:ext uri="{63B3BB69-23CF-44E3-9099-C40C66FF867C}">
                  <a14:compatExt spid="_x0000_s11537"/>
                </a:ext>
                <a:ext uri="{FF2B5EF4-FFF2-40B4-BE49-F238E27FC236}">
                  <a16:creationId xmlns:a16="http://schemas.microsoft.com/office/drawing/2014/main" id="{00000000-0008-0000-0C00-00001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33</xdr:row>
          <xdr:rowOff>144780</xdr:rowOff>
        </xdr:from>
        <xdr:to>
          <xdr:col>6</xdr:col>
          <xdr:colOff>1661160</xdr:colOff>
          <xdr:row>35</xdr:row>
          <xdr:rowOff>22860</xdr:rowOff>
        </xdr:to>
        <xdr:sp macro="" textlink="">
          <xdr:nvSpPr>
            <xdr:cNvPr id="11538" name="Check Box 274" hidden="1">
              <a:extLst>
                <a:ext uri="{63B3BB69-23CF-44E3-9099-C40C66FF867C}">
                  <a14:compatExt spid="_x0000_s11538"/>
                </a:ext>
                <a:ext uri="{FF2B5EF4-FFF2-40B4-BE49-F238E27FC236}">
                  <a16:creationId xmlns:a16="http://schemas.microsoft.com/office/drawing/2014/main" id="{00000000-0008-0000-0C00-00001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35</xdr:row>
          <xdr:rowOff>144780</xdr:rowOff>
        </xdr:from>
        <xdr:to>
          <xdr:col>6</xdr:col>
          <xdr:colOff>1661160</xdr:colOff>
          <xdr:row>37</xdr:row>
          <xdr:rowOff>22860</xdr:rowOff>
        </xdr:to>
        <xdr:sp macro="" textlink="">
          <xdr:nvSpPr>
            <xdr:cNvPr id="11539" name="Check Box 275" hidden="1">
              <a:extLst>
                <a:ext uri="{63B3BB69-23CF-44E3-9099-C40C66FF867C}">
                  <a14:compatExt spid="_x0000_s11539"/>
                </a:ext>
                <a:ext uri="{FF2B5EF4-FFF2-40B4-BE49-F238E27FC236}">
                  <a16:creationId xmlns:a16="http://schemas.microsoft.com/office/drawing/2014/main" id="{00000000-0008-0000-0C00-00001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36</xdr:row>
          <xdr:rowOff>144780</xdr:rowOff>
        </xdr:from>
        <xdr:to>
          <xdr:col>6</xdr:col>
          <xdr:colOff>1661160</xdr:colOff>
          <xdr:row>38</xdr:row>
          <xdr:rowOff>22860</xdr:rowOff>
        </xdr:to>
        <xdr:sp macro="" textlink="">
          <xdr:nvSpPr>
            <xdr:cNvPr id="11540" name="Check Box 276" hidden="1">
              <a:extLst>
                <a:ext uri="{63B3BB69-23CF-44E3-9099-C40C66FF867C}">
                  <a14:compatExt spid="_x0000_s11540"/>
                </a:ext>
                <a:ext uri="{FF2B5EF4-FFF2-40B4-BE49-F238E27FC236}">
                  <a16:creationId xmlns:a16="http://schemas.microsoft.com/office/drawing/2014/main" id="{00000000-0008-0000-0C00-00001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37</xdr:row>
          <xdr:rowOff>144780</xdr:rowOff>
        </xdr:from>
        <xdr:to>
          <xdr:col>6</xdr:col>
          <xdr:colOff>1661160</xdr:colOff>
          <xdr:row>39</xdr:row>
          <xdr:rowOff>22860</xdr:rowOff>
        </xdr:to>
        <xdr:sp macro="" textlink="">
          <xdr:nvSpPr>
            <xdr:cNvPr id="11541" name="Check Box 277" hidden="1">
              <a:extLst>
                <a:ext uri="{63B3BB69-23CF-44E3-9099-C40C66FF867C}">
                  <a14:compatExt spid="_x0000_s11541"/>
                </a:ext>
                <a:ext uri="{FF2B5EF4-FFF2-40B4-BE49-F238E27FC236}">
                  <a16:creationId xmlns:a16="http://schemas.microsoft.com/office/drawing/2014/main" id="{00000000-0008-0000-0C00-00001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39</xdr:row>
          <xdr:rowOff>144780</xdr:rowOff>
        </xdr:from>
        <xdr:to>
          <xdr:col>6</xdr:col>
          <xdr:colOff>1661160</xdr:colOff>
          <xdr:row>41</xdr:row>
          <xdr:rowOff>22860</xdr:rowOff>
        </xdr:to>
        <xdr:sp macro="" textlink="">
          <xdr:nvSpPr>
            <xdr:cNvPr id="11542" name="Check Box 278" hidden="1">
              <a:extLst>
                <a:ext uri="{63B3BB69-23CF-44E3-9099-C40C66FF867C}">
                  <a14:compatExt spid="_x0000_s11542"/>
                </a:ext>
                <a:ext uri="{FF2B5EF4-FFF2-40B4-BE49-F238E27FC236}">
                  <a16:creationId xmlns:a16="http://schemas.microsoft.com/office/drawing/2014/main" id="{00000000-0008-0000-0C00-00001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40</xdr:row>
          <xdr:rowOff>144780</xdr:rowOff>
        </xdr:from>
        <xdr:to>
          <xdr:col>6</xdr:col>
          <xdr:colOff>1661160</xdr:colOff>
          <xdr:row>42</xdr:row>
          <xdr:rowOff>22860</xdr:rowOff>
        </xdr:to>
        <xdr:sp macro="" textlink="">
          <xdr:nvSpPr>
            <xdr:cNvPr id="11543" name="Check Box 279" hidden="1">
              <a:extLst>
                <a:ext uri="{63B3BB69-23CF-44E3-9099-C40C66FF867C}">
                  <a14:compatExt spid="_x0000_s11543"/>
                </a:ext>
                <a:ext uri="{FF2B5EF4-FFF2-40B4-BE49-F238E27FC236}">
                  <a16:creationId xmlns:a16="http://schemas.microsoft.com/office/drawing/2014/main" id="{00000000-0008-0000-0C00-00001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41</xdr:row>
          <xdr:rowOff>144780</xdr:rowOff>
        </xdr:from>
        <xdr:to>
          <xdr:col>6</xdr:col>
          <xdr:colOff>1661160</xdr:colOff>
          <xdr:row>43</xdr:row>
          <xdr:rowOff>22860</xdr:rowOff>
        </xdr:to>
        <xdr:sp macro="" textlink="">
          <xdr:nvSpPr>
            <xdr:cNvPr id="11544" name="Check Box 280" hidden="1">
              <a:extLst>
                <a:ext uri="{63B3BB69-23CF-44E3-9099-C40C66FF867C}">
                  <a14:compatExt spid="_x0000_s11544"/>
                </a:ext>
                <a:ext uri="{FF2B5EF4-FFF2-40B4-BE49-F238E27FC236}">
                  <a16:creationId xmlns:a16="http://schemas.microsoft.com/office/drawing/2014/main" id="{00000000-0008-0000-0C00-00001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42</xdr:row>
          <xdr:rowOff>152400</xdr:rowOff>
        </xdr:from>
        <xdr:to>
          <xdr:col>8</xdr:col>
          <xdr:colOff>1127760</xdr:colOff>
          <xdr:row>44</xdr:row>
          <xdr:rowOff>7620</xdr:rowOff>
        </xdr:to>
        <xdr:sp macro="" textlink="">
          <xdr:nvSpPr>
            <xdr:cNvPr id="11545" name="Check Box 281" hidden="1">
              <a:extLst>
                <a:ext uri="{63B3BB69-23CF-44E3-9099-C40C66FF867C}">
                  <a14:compatExt spid="_x0000_s11545"/>
                </a:ext>
                <a:ext uri="{FF2B5EF4-FFF2-40B4-BE49-F238E27FC236}">
                  <a16:creationId xmlns:a16="http://schemas.microsoft.com/office/drawing/2014/main" id="{00000000-0008-0000-0C00-00001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ea typeface="Calibri"/>
                  <a:cs typeface="Calibri"/>
                </a:rPr>
                <a:t>PASS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944880</xdr:colOff>
          <xdr:row>42</xdr:row>
          <xdr:rowOff>152400</xdr:rowOff>
        </xdr:from>
        <xdr:to>
          <xdr:col>8</xdr:col>
          <xdr:colOff>1813560</xdr:colOff>
          <xdr:row>44</xdr:row>
          <xdr:rowOff>7620</xdr:rowOff>
        </xdr:to>
        <xdr:sp macro="" textlink="">
          <xdr:nvSpPr>
            <xdr:cNvPr id="11546" name="Check Box 282" hidden="1">
              <a:extLst>
                <a:ext uri="{63B3BB69-23CF-44E3-9099-C40C66FF867C}">
                  <a14:compatExt spid="_x0000_s11546"/>
                </a:ext>
                <a:ext uri="{FF2B5EF4-FFF2-40B4-BE49-F238E27FC236}">
                  <a16:creationId xmlns:a16="http://schemas.microsoft.com/office/drawing/2014/main" id="{00000000-0008-0000-0C00-00001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ea typeface="Calibri"/>
                  <a:cs typeface="Calibri"/>
                </a:rPr>
                <a:t>FAIL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960120</xdr:colOff>
          <xdr:row>45</xdr:row>
          <xdr:rowOff>144780</xdr:rowOff>
        </xdr:from>
        <xdr:to>
          <xdr:col>8</xdr:col>
          <xdr:colOff>1851660</xdr:colOff>
          <xdr:row>47</xdr:row>
          <xdr:rowOff>0</xdr:rowOff>
        </xdr:to>
        <xdr:sp macro="" textlink="">
          <xdr:nvSpPr>
            <xdr:cNvPr id="11547" name="Check Box 283" hidden="1">
              <a:extLst>
                <a:ext uri="{63B3BB69-23CF-44E3-9099-C40C66FF867C}">
                  <a14:compatExt spid="_x0000_s11547"/>
                </a:ext>
                <a:ext uri="{FF2B5EF4-FFF2-40B4-BE49-F238E27FC236}">
                  <a16:creationId xmlns:a16="http://schemas.microsoft.com/office/drawing/2014/main" id="{00000000-0008-0000-0C00-00001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ea typeface="Calibri"/>
                  <a:cs typeface="Calibr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45</xdr:row>
          <xdr:rowOff>144780</xdr:rowOff>
        </xdr:from>
        <xdr:to>
          <xdr:col>8</xdr:col>
          <xdr:colOff>1143000</xdr:colOff>
          <xdr:row>47</xdr:row>
          <xdr:rowOff>0</xdr:rowOff>
        </xdr:to>
        <xdr:sp macro="" textlink="">
          <xdr:nvSpPr>
            <xdr:cNvPr id="11548" name="Check Box 284" hidden="1">
              <a:extLst>
                <a:ext uri="{63B3BB69-23CF-44E3-9099-C40C66FF867C}">
                  <a14:compatExt spid="_x0000_s11548"/>
                </a:ext>
                <a:ext uri="{FF2B5EF4-FFF2-40B4-BE49-F238E27FC236}">
                  <a16:creationId xmlns:a16="http://schemas.microsoft.com/office/drawing/2014/main" id="{00000000-0008-0000-0C00-00001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ea typeface="Calibri"/>
                  <a:cs typeface="Calibri"/>
                </a:rPr>
                <a:t>Yes</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hristopher" TargetMode="External"/><Relationship Id="rId1" Type="http://schemas.openxmlformats.org/officeDocument/2006/relationships/hyperlink" Target="mailto:christopher"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04.xml"/><Relationship Id="rId18" Type="http://schemas.openxmlformats.org/officeDocument/2006/relationships/ctrlProp" Target="../ctrlProps/ctrlProp109.xml"/><Relationship Id="rId26" Type="http://schemas.openxmlformats.org/officeDocument/2006/relationships/ctrlProp" Target="../ctrlProps/ctrlProp117.xml"/><Relationship Id="rId39" Type="http://schemas.openxmlformats.org/officeDocument/2006/relationships/ctrlProp" Target="../ctrlProps/ctrlProp130.xml"/><Relationship Id="rId21" Type="http://schemas.openxmlformats.org/officeDocument/2006/relationships/ctrlProp" Target="../ctrlProps/ctrlProp112.xml"/><Relationship Id="rId34" Type="http://schemas.openxmlformats.org/officeDocument/2006/relationships/ctrlProp" Target="../ctrlProps/ctrlProp125.xml"/><Relationship Id="rId42" Type="http://schemas.openxmlformats.org/officeDocument/2006/relationships/ctrlProp" Target="../ctrlProps/ctrlProp133.xml"/><Relationship Id="rId47" Type="http://schemas.openxmlformats.org/officeDocument/2006/relationships/ctrlProp" Target="../ctrlProps/ctrlProp138.xml"/><Relationship Id="rId50" Type="http://schemas.openxmlformats.org/officeDocument/2006/relationships/ctrlProp" Target="../ctrlProps/ctrlProp141.xml"/><Relationship Id="rId55" Type="http://schemas.openxmlformats.org/officeDocument/2006/relationships/ctrlProp" Target="../ctrlProps/ctrlProp146.xml"/><Relationship Id="rId63" Type="http://schemas.openxmlformats.org/officeDocument/2006/relationships/ctrlProp" Target="../ctrlProps/ctrlProp154.xml"/><Relationship Id="rId68" Type="http://schemas.openxmlformats.org/officeDocument/2006/relationships/ctrlProp" Target="../ctrlProps/ctrlProp159.xml"/><Relationship Id="rId7" Type="http://schemas.openxmlformats.org/officeDocument/2006/relationships/ctrlProp" Target="../ctrlProps/ctrlProp98.xml"/><Relationship Id="rId71" Type="http://schemas.openxmlformats.org/officeDocument/2006/relationships/ctrlProp" Target="../ctrlProps/ctrlProp162.xml"/><Relationship Id="rId2" Type="http://schemas.openxmlformats.org/officeDocument/2006/relationships/drawing" Target="../drawings/drawing3.xml"/><Relationship Id="rId16" Type="http://schemas.openxmlformats.org/officeDocument/2006/relationships/ctrlProp" Target="../ctrlProps/ctrlProp107.xml"/><Relationship Id="rId29" Type="http://schemas.openxmlformats.org/officeDocument/2006/relationships/ctrlProp" Target="../ctrlProps/ctrlProp120.xml"/><Relationship Id="rId1" Type="http://schemas.openxmlformats.org/officeDocument/2006/relationships/printerSettings" Target="../printerSettings/printerSettings9.bin"/><Relationship Id="rId6" Type="http://schemas.openxmlformats.org/officeDocument/2006/relationships/ctrlProp" Target="../ctrlProps/ctrlProp97.xml"/><Relationship Id="rId11" Type="http://schemas.openxmlformats.org/officeDocument/2006/relationships/ctrlProp" Target="../ctrlProps/ctrlProp102.xml"/><Relationship Id="rId24" Type="http://schemas.openxmlformats.org/officeDocument/2006/relationships/ctrlProp" Target="../ctrlProps/ctrlProp115.xml"/><Relationship Id="rId32" Type="http://schemas.openxmlformats.org/officeDocument/2006/relationships/ctrlProp" Target="../ctrlProps/ctrlProp123.xml"/><Relationship Id="rId37" Type="http://schemas.openxmlformats.org/officeDocument/2006/relationships/ctrlProp" Target="../ctrlProps/ctrlProp128.xml"/><Relationship Id="rId40" Type="http://schemas.openxmlformats.org/officeDocument/2006/relationships/ctrlProp" Target="../ctrlProps/ctrlProp131.xml"/><Relationship Id="rId45" Type="http://schemas.openxmlformats.org/officeDocument/2006/relationships/ctrlProp" Target="../ctrlProps/ctrlProp136.xml"/><Relationship Id="rId53" Type="http://schemas.openxmlformats.org/officeDocument/2006/relationships/ctrlProp" Target="../ctrlProps/ctrlProp144.xml"/><Relationship Id="rId58" Type="http://schemas.openxmlformats.org/officeDocument/2006/relationships/ctrlProp" Target="../ctrlProps/ctrlProp149.xml"/><Relationship Id="rId66" Type="http://schemas.openxmlformats.org/officeDocument/2006/relationships/ctrlProp" Target="../ctrlProps/ctrlProp157.xml"/><Relationship Id="rId5" Type="http://schemas.openxmlformats.org/officeDocument/2006/relationships/ctrlProp" Target="../ctrlProps/ctrlProp96.xml"/><Relationship Id="rId15" Type="http://schemas.openxmlformats.org/officeDocument/2006/relationships/ctrlProp" Target="../ctrlProps/ctrlProp106.xml"/><Relationship Id="rId23" Type="http://schemas.openxmlformats.org/officeDocument/2006/relationships/ctrlProp" Target="../ctrlProps/ctrlProp114.xml"/><Relationship Id="rId28" Type="http://schemas.openxmlformats.org/officeDocument/2006/relationships/ctrlProp" Target="../ctrlProps/ctrlProp119.xml"/><Relationship Id="rId36" Type="http://schemas.openxmlformats.org/officeDocument/2006/relationships/ctrlProp" Target="../ctrlProps/ctrlProp127.xml"/><Relationship Id="rId49" Type="http://schemas.openxmlformats.org/officeDocument/2006/relationships/ctrlProp" Target="../ctrlProps/ctrlProp140.xml"/><Relationship Id="rId57" Type="http://schemas.openxmlformats.org/officeDocument/2006/relationships/ctrlProp" Target="../ctrlProps/ctrlProp148.xml"/><Relationship Id="rId61" Type="http://schemas.openxmlformats.org/officeDocument/2006/relationships/ctrlProp" Target="../ctrlProps/ctrlProp152.xml"/><Relationship Id="rId10" Type="http://schemas.openxmlformats.org/officeDocument/2006/relationships/ctrlProp" Target="../ctrlProps/ctrlProp101.xml"/><Relationship Id="rId19" Type="http://schemas.openxmlformats.org/officeDocument/2006/relationships/ctrlProp" Target="../ctrlProps/ctrlProp110.xml"/><Relationship Id="rId31" Type="http://schemas.openxmlformats.org/officeDocument/2006/relationships/ctrlProp" Target="../ctrlProps/ctrlProp122.xml"/><Relationship Id="rId44" Type="http://schemas.openxmlformats.org/officeDocument/2006/relationships/ctrlProp" Target="../ctrlProps/ctrlProp135.xml"/><Relationship Id="rId52" Type="http://schemas.openxmlformats.org/officeDocument/2006/relationships/ctrlProp" Target="../ctrlProps/ctrlProp143.xml"/><Relationship Id="rId60" Type="http://schemas.openxmlformats.org/officeDocument/2006/relationships/ctrlProp" Target="../ctrlProps/ctrlProp151.xml"/><Relationship Id="rId65" Type="http://schemas.openxmlformats.org/officeDocument/2006/relationships/ctrlProp" Target="../ctrlProps/ctrlProp156.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 Id="rId27" Type="http://schemas.openxmlformats.org/officeDocument/2006/relationships/ctrlProp" Target="../ctrlProps/ctrlProp118.xml"/><Relationship Id="rId30" Type="http://schemas.openxmlformats.org/officeDocument/2006/relationships/ctrlProp" Target="../ctrlProps/ctrlProp121.xml"/><Relationship Id="rId35" Type="http://schemas.openxmlformats.org/officeDocument/2006/relationships/ctrlProp" Target="../ctrlProps/ctrlProp126.xml"/><Relationship Id="rId43" Type="http://schemas.openxmlformats.org/officeDocument/2006/relationships/ctrlProp" Target="../ctrlProps/ctrlProp134.xml"/><Relationship Id="rId48" Type="http://schemas.openxmlformats.org/officeDocument/2006/relationships/ctrlProp" Target="../ctrlProps/ctrlProp139.xml"/><Relationship Id="rId56" Type="http://schemas.openxmlformats.org/officeDocument/2006/relationships/ctrlProp" Target="../ctrlProps/ctrlProp147.xml"/><Relationship Id="rId64" Type="http://schemas.openxmlformats.org/officeDocument/2006/relationships/ctrlProp" Target="../ctrlProps/ctrlProp155.xml"/><Relationship Id="rId69" Type="http://schemas.openxmlformats.org/officeDocument/2006/relationships/ctrlProp" Target="../ctrlProps/ctrlProp160.xml"/><Relationship Id="rId8" Type="http://schemas.openxmlformats.org/officeDocument/2006/relationships/ctrlProp" Target="../ctrlProps/ctrlProp99.xml"/><Relationship Id="rId51" Type="http://schemas.openxmlformats.org/officeDocument/2006/relationships/ctrlProp" Target="../ctrlProps/ctrlProp142.xml"/><Relationship Id="rId3" Type="http://schemas.openxmlformats.org/officeDocument/2006/relationships/vmlDrawing" Target="../drawings/vmlDrawing3.vml"/><Relationship Id="rId12" Type="http://schemas.openxmlformats.org/officeDocument/2006/relationships/ctrlProp" Target="../ctrlProps/ctrlProp103.xml"/><Relationship Id="rId17" Type="http://schemas.openxmlformats.org/officeDocument/2006/relationships/ctrlProp" Target="../ctrlProps/ctrlProp108.xml"/><Relationship Id="rId25" Type="http://schemas.openxmlformats.org/officeDocument/2006/relationships/ctrlProp" Target="../ctrlProps/ctrlProp116.xml"/><Relationship Id="rId33" Type="http://schemas.openxmlformats.org/officeDocument/2006/relationships/ctrlProp" Target="../ctrlProps/ctrlProp124.xml"/><Relationship Id="rId38" Type="http://schemas.openxmlformats.org/officeDocument/2006/relationships/ctrlProp" Target="../ctrlProps/ctrlProp129.xml"/><Relationship Id="rId46" Type="http://schemas.openxmlformats.org/officeDocument/2006/relationships/ctrlProp" Target="../ctrlProps/ctrlProp137.xml"/><Relationship Id="rId59" Type="http://schemas.openxmlformats.org/officeDocument/2006/relationships/ctrlProp" Target="../ctrlProps/ctrlProp150.xml"/><Relationship Id="rId67" Type="http://schemas.openxmlformats.org/officeDocument/2006/relationships/ctrlProp" Target="../ctrlProps/ctrlProp158.xml"/><Relationship Id="rId20" Type="http://schemas.openxmlformats.org/officeDocument/2006/relationships/ctrlProp" Target="../ctrlProps/ctrlProp111.xml"/><Relationship Id="rId41" Type="http://schemas.openxmlformats.org/officeDocument/2006/relationships/ctrlProp" Target="../ctrlProps/ctrlProp132.xml"/><Relationship Id="rId54" Type="http://schemas.openxmlformats.org/officeDocument/2006/relationships/ctrlProp" Target="../ctrlProps/ctrlProp145.xml"/><Relationship Id="rId62" Type="http://schemas.openxmlformats.org/officeDocument/2006/relationships/ctrlProp" Target="../ctrlProps/ctrlProp153.xml"/><Relationship Id="rId70" Type="http://schemas.openxmlformats.org/officeDocument/2006/relationships/ctrlProp" Target="../ctrlProps/ctrlProp161.x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172.xml"/><Relationship Id="rId18" Type="http://schemas.openxmlformats.org/officeDocument/2006/relationships/ctrlProp" Target="../ctrlProps/ctrlProp177.xml"/><Relationship Id="rId26" Type="http://schemas.openxmlformats.org/officeDocument/2006/relationships/ctrlProp" Target="../ctrlProps/ctrlProp185.xml"/><Relationship Id="rId39" Type="http://schemas.openxmlformats.org/officeDocument/2006/relationships/ctrlProp" Target="../ctrlProps/ctrlProp198.xml"/><Relationship Id="rId21" Type="http://schemas.openxmlformats.org/officeDocument/2006/relationships/ctrlProp" Target="../ctrlProps/ctrlProp180.xml"/><Relationship Id="rId34" Type="http://schemas.openxmlformats.org/officeDocument/2006/relationships/ctrlProp" Target="../ctrlProps/ctrlProp193.xml"/><Relationship Id="rId42" Type="http://schemas.openxmlformats.org/officeDocument/2006/relationships/ctrlProp" Target="../ctrlProps/ctrlProp201.xml"/><Relationship Id="rId47" Type="http://schemas.openxmlformats.org/officeDocument/2006/relationships/ctrlProp" Target="../ctrlProps/ctrlProp206.xml"/><Relationship Id="rId50" Type="http://schemas.openxmlformats.org/officeDocument/2006/relationships/ctrlProp" Target="../ctrlProps/ctrlProp209.xml"/><Relationship Id="rId55" Type="http://schemas.openxmlformats.org/officeDocument/2006/relationships/ctrlProp" Target="../ctrlProps/ctrlProp214.xml"/><Relationship Id="rId63" Type="http://schemas.openxmlformats.org/officeDocument/2006/relationships/ctrlProp" Target="../ctrlProps/ctrlProp222.xml"/><Relationship Id="rId68" Type="http://schemas.openxmlformats.org/officeDocument/2006/relationships/ctrlProp" Target="../ctrlProps/ctrlProp227.xml"/><Relationship Id="rId7" Type="http://schemas.openxmlformats.org/officeDocument/2006/relationships/ctrlProp" Target="../ctrlProps/ctrlProp166.xml"/><Relationship Id="rId71" Type="http://schemas.openxmlformats.org/officeDocument/2006/relationships/ctrlProp" Target="../ctrlProps/ctrlProp230.xml"/><Relationship Id="rId2" Type="http://schemas.openxmlformats.org/officeDocument/2006/relationships/drawing" Target="../drawings/drawing4.xml"/><Relationship Id="rId16" Type="http://schemas.openxmlformats.org/officeDocument/2006/relationships/ctrlProp" Target="../ctrlProps/ctrlProp175.xml"/><Relationship Id="rId29" Type="http://schemas.openxmlformats.org/officeDocument/2006/relationships/ctrlProp" Target="../ctrlProps/ctrlProp188.xml"/><Relationship Id="rId1" Type="http://schemas.openxmlformats.org/officeDocument/2006/relationships/printerSettings" Target="../printerSettings/printerSettings10.bin"/><Relationship Id="rId6" Type="http://schemas.openxmlformats.org/officeDocument/2006/relationships/ctrlProp" Target="../ctrlProps/ctrlProp165.xml"/><Relationship Id="rId11" Type="http://schemas.openxmlformats.org/officeDocument/2006/relationships/ctrlProp" Target="../ctrlProps/ctrlProp170.xml"/><Relationship Id="rId24" Type="http://schemas.openxmlformats.org/officeDocument/2006/relationships/ctrlProp" Target="../ctrlProps/ctrlProp183.xml"/><Relationship Id="rId32" Type="http://schemas.openxmlformats.org/officeDocument/2006/relationships/ctrlProp" Target="../ctrlProps/ctrlProp191.xml"/><Relationship Id="rId37" Type="http://schemas.openxmlformats.org/officeDocument/2006/relationships/ctrlProp" Target="../ctrlProps/ctrlProp196.xml"/><Relationship Id="rId40" Type="http://schemas.openxmlformats.org/officeDocument/2006/relationships/ctrlProp" Target="../ctrlProps/ctrlProp199.xml"/><Relationship Id="rId45" Type="http://schemas.openxmlformats.org/officeDocument/2006/relationships/ctrlProp" Target="../ctrlProps/ctrlProp204.xml"/><Relationship Id="rId53" Type="http://schemas.openxmlformats.org/officeDocument/2006/relationships/ctrlProp" Target="../ctrlProps/ctrlProp212.xml"/><Relationship Id="rId58" Type="http://schemas.openxmlformats.org/officeDocument/2006/relationships/ctrlProp" Target="../ctrlProps/ctrlProp217.xml"/><Relationship Id="rId66" Type="http://schemas.openxmlformats.org/officeDocument/2006/relationships/ctrlProp" Target="../ctrlProps/ctrlProp225.xml"/><Relationship Id="rId5" Type="http://schemas.openxmlformats.org/officeDocument/2006/relationships/ctrlProp" Target="../ctrlProps/ctrlProp164.xml"/><Relationship Id="rId15" Type="http://schemas.openxmlformats.org/officeDocument/2006/relationships/ctrlProp" Target="../ctrlProps/ctrlProp174.xml"/><Relationship Id="rId23" Type="http://schemas.openxmlformats.org/officeDocument/2006/relationships/ctrlProp" Target="../ctrlProps/ctrlProp182.xml"/><Relationship Id="rId28" Type="http://schemas.openxmlformats.org/officeDocument/2006/relationships/ctrlProp" Target="../ctrlProps/ctrlProp187.xml"/><Relationship Id="rId36" Type="http://schemas.openxmlformats.org/officeDocument/2006/relationships/ctrlProp" Target="../ctrlProps/ctrlProp195.xml"/><Relationship Id="rId49" Type="http://schemas.openxmlformats.org/officeDocument/2006/relationships/ctrlProp" Target="../ctrlProps/ctrlProp208.xml"/><Relationship Id="rId57" Type="http://schemas.openxmlformats.org/officeDocument/2006/relationships/ctrlProp" Target="../ctrlProps/ctrlProp216.xml"/><Relationship Id="rId61" Type="http://schemas.openxmlformats.org/officeDocument/2006/relationships/ctrlProp" Target="../ctrlProps/ctrlProp220.xml"/><Relationship Id="rId10" Type="http://schemas.openxmlformats.org/officeDocument/2006/relationships/ctrlProp" Target="../ctrlProps/ctrlProp169.xml"/><Relationship Id="rId19" Type="http://schemas.openxmlformats.org/officeDocument/2006/relationships/ctrlProp" Target="../ctrlProps/ctrlProp178.xml"/><Relationship Id="rId31" Type="http://schemas.openxmlformats.org/officeDocument/2006/relationships/ctrlProp" Target="../ctrlProps/ctrlProp190.xml"/><Relationship Id="rId44" Type="http://schemas.openxmlformats.org/officeDocument/2006/relationships/ctrlProp" Target="../ctrlProps/ctrlProp203.xml"/><Relationship Id="rId52" Type="http://schemas.openxmlformats.org/officeDocument/2006/relationships/ctrlProp" Target="../ctrlProps/ctrlProp211.xml"/><Relationship Id="rId60" Type="http://schemas.openxmlformats.org/officeDocument/2006/relationships/ctrlProp" Target="../ctrlProps/ctrlProp219.xml"/><Relationship Id="rId65" Type="http://schemas.openxmlformats.org/officeDocument/2006/relationships/ctrlProp" Target="../ctrlProps/ctrlProp224.xml"/><Relationship Id="rId4" Type="http://schemas.openxmlformats.org/officeDocument/2006/relationships/ctrlProp" Target="../ctrlProps/ctrlProp163.xml"/><Relationship Id="rId9" Type="http://schemas.openxmlformats.org/officeDocument/2006/relationships/ctrlProp" Target="../ctrlProps/ctrlProp168.xml"/><Relationship Id="rId14" Type="http://schemas.openxmlformats.org/officeDocument/2006/relationships/ctrlProp" Target="../ctrlProps/ctrlProp173.xml"/><Relationship Id="rId22" Type="http://schemas.openxmlformats.org/officeDocument/2006/relationships/ctrlProp" Target="../ctrlProps/ctrlProp181.xml"/><Relationship Id="rId27" Type="http://schemas.openxmlformats.org/officeDocument/2006/relationships/ctrlProp" Target="../ctrlProps/ctrlProp186.xml"/><Relationship Id="rId30" Type="http://schemas.openxmlformats.org/officeDocument/2006/relationships/ctrlProp" Target="../ctrlProps/ctrlProp189.xml"/><Relationship Id="rId35" Type="http://schemas.openxmlformats.org/officeDocument/2006/relationships/ctrlProp" Target="../ctrlProps/ctrlProp194.xml"/><Relationship Id="rId43" Type="http://schemas.openxmlformats.org/officeDocument/2006/relationships/ctrlProp" Target="../ctrlProps/ctrlProp202.xml"/><Relationship Id="rId48" Type="http://schemas.openxmlformats.org/officeDocument/2006/relationships/ctrlProp" Target="../ctrlProps/ctrlProp207.xml"/><Relationship Id="rId56" Type="http://schemas.openxmlformats.org/officeDocument/2006/relationships/ctrlProp" Target="../ctrlProps/ctrlProp215.xml"/><Relationship Id="rId64" Type="http://schemas.openxmlformats.org/officeDocument/2006/relationships/ctrlProp" Target="../ctrlProps/ctrlProp223.xml"/><Relationship Id="rId69" Type="http://schemas.openxmlformats.org/officeDocument/2006/relationships/ctrlProp" Target="../ctrlProps/ctrlProp228.xml"/><Relationship Id="rId8" Type="http://schemas.openxmlformats.org/officeDocument/2006/relationships/ctrlProp" Target="../ctrlProps/ctrlProp167.xml"/><Relationship Id="rId51" Type="http://schemas.openxmlformats.org/officeDocument/2006/relationships/ctrlProp" Target="../ctrlProps/ctrlProp210.xml"/><Relationship Id="rId3" Type="http://schemas.openxmlformats.org/officeDocument/2006/relationships/vmlDrawing" Target="../drawings/vmlDrawing4.vml"/><Relationship Id="rId12" Type="http://schemas.openxmlformats.org/officeDocument/2006/relationships/ctrlProp" Target="../ctrlProps/ctrlProp171.xml"/><Relationship Id="rId17" Type="http://schemas.openxmlformats.org/officeDocument/2006/relationships/ctrlProp" Target="../ctrlProps/ctrlProp176.xml"/><Relationship Id="rId25" Type="http://schemas.openxmlformats.org/officeDocument/2006/relationships/ctrlProp" Target="../ctrlProps/ctrlProp184.xml"/><Relationship Id="rId33" Type="http://schemas.openxmlformats.org/officeDocument/2006/relationships/ctrlProp" Target="../ctrlProps/ctrlProp192.xml"/><Relationship Id="rId38" Type="http://schemas.openxmlformats.org/officeDocument/2006/relationships/ctrlProp" Target="../ctrlProps/ctrlProp197.xml"/><Relationship Id="rId46" Type="http://schemas.openxmlformats.org/officeDocument/2006/relationships/ctrlProp" Target="../ctrlProps/ctrlProp205.xml"/><Relationship Id="rId59" Type="http://schemas.openxmlformats.org/officeDocument/2006/relationships/ctrlProp" Target="../ctrlProps/ctrlProp218.xml"/><Relationship Id="rId67" Type="http://schemas.openxmlformats.org/officeDocument/2006/relationships/ctrlProp" Target="../ctrlProps/ctrlProp226.xml"/><Relationship Id="rId20" Type="http://schemas.openxmlformats.org/officeDocument/2006/relationships/ctrlProp" Target="../ctrlProps/ctrlProp179.xml"/><Relationship Id="rId41" Type="http://schemas.openxmlformats.org/officeDocument/2006/relationships/ctrlProp" Target="../ctrlProps/ctrlProp200.xml"/><Relationship Id="rId54" Type="http://schemas.openxmlformats.org/officeDocument/2006/relationships/ctrlProp" Target="../ctrlProps/ctrlProp213.xml"/><Relationship Id="rId62" Type="http://schemas.openxmlformats.org/officeDocument/2006/relationships/ctrlProp" Target="../ctrlProps/ctrlProp221.xml"/><Relationship Id="rId70" Type="http://schemas.openxmlformats.org/officeDocument/2006/relationships/ctrlProp" Target="../ctrlProps/ctrlProp22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mailto:christophe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9" Type="http://schemas.openxmlformats.org/officeDocument/2006/relationships/ctrlProp" Target="../ctrlProps/ctrlProp44.xml"/><Relationship Id="rId21" Type="http://schemas.openxmlformats.org/officeDocument/2006/relationships/ctrlProp" Target="../ctrlProps/ctrlProp26.xml"/><Relationship Id="rId34" Type="http://schemas.openxmlformats.org/officeDocument/2006/relationships/ctrlProp" Target="../ctrlProps/ctrlProp39.xml"/><Relationship Id="rId42" Type="http://schemas.openxmlformats.org/officeDocument/2006/relationships/ctrlProp" Target="../ctrlProps/ctrlProp47.xml"/><Relationship Id="rId47" Type="http://schemas.openxmlformats.org/officeDocument/2006/relationships/ctrlProp" Target="../ctrlProps/ctrlProp52.xml"/><Relationship Id="rId50" Type="http://schemas.openxmlformats.org/officeDocument/2006/relationships/ctrlProp" Target="../ctrlProps/ctrlProp55.xml"/><Relationship Id="rId55" Type="http://schemas.openxmlformats.org/officeDocument/2006/relationships/ctrlProp" Target="../ctrlProps/ctrlProp60.xml"/><Relationship Id="rId63" Type="http://schemas.openxmlformats.org/officeDocument/2006/relationships/ctrlProp" Target="../ctrlProps/ctrlProp68.xml"/><Relationship Id="rId68" Type="http://schemas.openxmlformats.org/officeDocument/2006/relationships/ctrlProp" Target="../ctrlProps/ctrlProp73.xml"/><Relationship Id="rId76" Type="http://schemas.openxmlformats.org/officeDocument/2006/relationships/ctrlProp" Target="../ctrlProps/ctrlProp81.xml"/><Relationship Id="rId84" Type="http://schemas.openxmlformats.org/officeDocument/2006/relationships/ctrlProp" Target="../ctrlProps/ctrlProp89.xml"/><Relationship Id="rId89" Type="http://schemas.openxmlformats.org/officeDocument/2006/relationships/ctrlProp" Target="../ctrlProps/ctrlProp94.xml"/><Relationship Id="rId7" Type="http://schemas.openxmlformats.org/officeDocument/2006/relationships/ctrlProp" Target="../ctrlProps/ctrlProp12.xml"/><Relationship Id="rId71" Type="http://schemas.openxmlformats.org/officeDocument/2006/relationships/ctrlProp" Target="../ctrlProps/ctrlProp76.xml"/><Relationship Id="rId2" Type="http://schemas.openxmlformats.org/officeDocument/2006/relationships/drawing" Target="../drawings/drawing2.xml"/><Relationship Id="rId16" Type="http://schemas.openxmlformats.org/officeDocument/2006/relationships/ctrlProp" Target="../ctrlProps/ctrlProp21.xml"/><Relationship Id="rId29" Type="http://schemas.openxmlformats.org/officeDocument/2006/relationships/ctrlProp" Target="../ctrlProps/ctrlProp34.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37" Type="http://schemas.openxmlformats.org/officeDocument/2006/relationships/ctrlProp" Target="../ctrlProps/ctrlProp42.xml"/><Relationship Id="rId40" Type="http://schemas.openxmlformats.org/officeDocument/2006/relationships/ctrlProp" Target="../ctrlProps/ctrlProp45.xml"/><Relationship Id="rId45" Type="http://schemas.openxmlformats.org/officeDocument/2006/relationships/ctrlProp" Target="../ctrlProps/ctrlProp50.xml"/><Relationship Id="rId53" Type="http://schemas.openxmlformats.org/officeDocument/2006/relationships/ctrlProp" Target="../ctrlProps/ctrlProp58.xml"/><Relationship Id="rId58" Type="http://schemas.openxmlformats.org/officeDocument/2006/relationships/ctrlProp" Target="../ctrlProps/ctrlProp63.xml"/><Relationship Id="rId66" Type="http://schemas.openxmlformats.org/officeDocument/2006/relationships/ctrlProp" Target="../ctrlProps/ctrlProp71.xml"/><Relationship Id="rId74" Type="http://schemas.openxmlformats.org/officeDocument/2006/relationships/ctrlProp" Target="../ctrlProps/ctrlProp79.xml"/><Relationship Id="rId79" Type="http://schemas.openxmlformats.org/officeDocument/2006/relationships/ctrlProp" Target="../ctrlProps/ctrlProp84.xml"/><Relationship Id="rId87" Type="http://schemas.openxmlformats.org/officeDocument/2006/relationships/ctrlProp" Target="../ctrlProps/ctrlProp92.xml"/><Relationship Id="rId5" Type="http://schemas.openxmlformats.org/officeDocument/2006/relationships/ctrlProp" Target="../ctrlProps/ctrlProp10.xml"/><Relationship Id="rId61" Type="http://schemas.openxmlformats.org/officeDocument/2006/relationships/ctrlProp" Target="../ctrlProps/ctrlProp66.xml"/><Relationship Id="rId82" Type="http://schemas.openxmlformats.org/officeDocument/2006/relationships/ctrlProp" Target="../ctrlProps/ctrlProp87.xml"/><Relationship Id="rId19" Type="http://schemas.openxmlformats.org/officeDocument/2006/relationships/ctrlProp" Target="../ctrlProps/ctrlProp24.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35" Type="http://schemas.openxmlformats.org/officeDocument/2006/relationships/ctrlProp" Target="../ctrlProps/ctrlProp40.xml"/><Relationship Id="rId43" Type="http://schemas.openxmlformats.org/officeDocument/2006/relationships/ctrlProp" Target="../ctrlProps/ctrlProp48.xml"/><Relationship Id="rId48" Type="http://schemas.openxmlformats.org/officeDocument/2006/relationships/ctrlProp" Target="../ctrlProps/ctrlProp53.xml"/><Relationship Id="rId56" Type="http://schemas.openxmlformats.org/officeDocument/2006/relationships/ctrlProp" Target="../ctrlProps/ctrlProp61.xml"/><Relationship Id="rId64" Type="http://schemas.openxmlformats.org/officeDocument/2006/relationships/ctrlProp" Target="../ctrlProps/ctrlProp69.xml"/><Relationship Id="rId69" Type="http://schemas.openxmlformats.org/officeDocument/2006/relationships/ctrlProp" Target="../ctrlProps/ctrlProp74.xml"/><Relationship Id="rId77" Type="http://schemas.openxmlformats.org/officeDocument/2006/relationships/ctrlProp" Target="../ctrlProps/ctrlProp82.xml"/><Relationship Id="rId8" Type="http://schemas.openxmlformats.org/officeDocument/2006/relationships/ctrlProp" Target="../ctrlProps/ctrlProp13.xml"/><Relationship Id="rId51" Type="http://schemas.openxmlformats.org/officeDocument/2006/relationships/ctrlProp" Target="../ctrlProps/ctrlProp56.xml"/><Relationship Id="rId72" Type="http://schemas.openxmlformats.org/officeDocument/2006/relationships/ctrlProp" Target="../ctrlProps/ctrlProp77.xml"/><Relationship Id="rId80" Type="http://schemas.openxmlformats.org/officeDocument/2006/relationships/ctrlProp" Target="../ctrlProps/ctrlProp85.xml"/><Relationship Id="rId85" Type="http://schemas.openxmlformats.org/officeDocument/2006/relationships/ctrlProp" Target="../ctrlProps/ctrlProp90.xml"/><Relationship Id="rId3" Type="http://schemas.openxmlformats.org/officeDocument/2006/relationships/vmlDrawing" Target="../drawings/vmlDrawing2.v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38" Type="http://schemas.openxmlformats.org/officeDocument/2006/relationships/ctrlProp" Target="../ctrlProps/ctrlProp43.xml"/><Relationship Id="rId46" Type="http://schemas.openxmlformats.org/officeDocument/2006/relationships/ctrlProp" Target="../ctrlProps/ctrlProp51.xml"/><Relationship Id="rId59" Type="http://schemas.openxmlformats.org/officeDocument/2006/relationships/ctrlProp" Target="../ctrlProps/ctrlProp64.xml"/><Relationship Id="rId67" Type="http://schemas.openxmlformats.org/officeDocument/2006/relationships/ctrlProp" Target="../ctrlProps/ctrlProp72.xml"/><Relationship Id="rId20" Type="http://schemas.openxmlformats.org/officeDocument/2006/relationships/ctrlProp" Target="../ctrlProps/ctrlProp25.xml"/><Relationship Id="rId41" Type="http://schemas.openxmlformats.org/officeDocument/2006/relationships/ctrlProp" Target="../ctrlProps/ctrlProp46.xml"/><Relationship Id="rId54" Type="http://schemas.openxmlformats.org/officeDocument/2006/relationships/ctrlProp" Target="../ctrlProps/ctrlProp59.xml"/><Relationship Id="rId62" Type="http://schemas.openxmlformats.org/officeDocument/2006/relationships/ctrlProp" Target="../ctrlProps/ctrlProp67.xml"/><Relationship Id="rId70" Type="http://schemas.openxmlformats.org/officeDocument/2006/relationships/ctrlProp" Target="../ctrlProps/ctrlProp75.xml"/><Relationship Id="rId75" Type="http://schemas.openxmlformats.org/officeDocument/2006/relationships/ctrlProp" Target="../ctrlProps/ctrlProp80.xml"/><Relationship Id="rId83" Type="http://schemas.openxmlformats.org/officeDocument/2006/relationships/ctrlProp" Target="../ctrlProps/ctrlProp88.xml"/><Relationship Id="rId88" Type="http://schemas.openxmlformats.org/officeDocument/2006/relationships/ctrlProp" Target="../ctrlProps/ctrlProp93.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36" Type="http://schemas.openxmlformats.org/officeDocument/2006/relationships/ctrlProp" Target="../ctrlProps/ctrlProp41.xml"/><Relationship Id="rId49" Type="http://schemas.openxmlformats.org/officeDocument/2006/relationships/ctrlProp" Target="../ctrlProps/ctrlProp54.xml"/><Relationship Id="rId57" Type="http://schemas.openxmlformats.org/officeDocument/2006/relationships/ctrlProp" Target="../ctrlProps/ctrlProp62.xml"/><Relationship Id="rId10" Type="http://schemas.openxmlformats.org/officeDocument/2006/relationships/ctrlProp" Target="../ctrlProps/ctrlProp15.xml"/><Relationship Id="rId31" Type="http://schemas.openxmlformats.org/officeDocument/2006/relationships/ctrlProp" Target="../ctrlProps/ctrlProp36.xml"/><Relationship Id="rId44" Type="http://schemas.openxmlformats.org/officeDocument/2006/relationships/ctrlProp" Target="../ctrlProps/ctrlProp49.xml"/><Relationship Id="rId52" Type="http://schemas.openxmlformats.org/officeDocument/2006/relationships/ctrlProp" Target="../ctrlProps/ctrlProp57.xml"/><Relationship Id="rId60" Type="http://schemas.openxmlformats.org/officeDocument/2006/relationships/ctrlProp" Target="../ctrlProps/ctrlProp65.xml"/><Relationship Id="rId65" Type="http://schemas.openxmlformats.org/officeDocument/2006/relationships/ctrlProp" Target="../ctrlProps/ctrlProp70.xml"/><Relationship Id="rId73" Type="http://schemas.openxmlformats.org/officeDocument/2006/relationships/ctrlProp" Target="../ctrlProps/ctrlProp78.xml"/><Relationship Id="rId78" Type="http://schemas.openxmlformats.org/officeDocument/2006/relationships/ctrlProp" Target="../ctrlProps/ctrlProp83.xml"/><Relationship Id="rId81" Type="http://schemas.openxmlformats.org/officeDocument/2006/relationships/ctrlProp" Target="../ctrlProps/ctrlProp86.xml"/><Relationship Id="rId86" Type="http://schemas.openxmlformats.org/officeDocument/2006/relationships/ctrlProp" Target="../ctrlProps/ctrlProp9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BCC71-6CAF-4AEC-9250-82B94EDF4485}">
  <sheetPr>
    <pageSetUpPr fitToPage="1"/>
  </sheetPr>
  <dimension ref="A1:J26"/>
  <sheetViews>
    <sheetView tabSelected="1" zoomScale="80" zoomScaleNormal="80" workbookViewId="0">
      <selection activeCell="T29" sqref="T29"/>
    </sheetView>
  </sheetViews>
  <sheetFormatPr defaultRowHeight="14.4" x14ac:dyDescent="0.3"/>
  <cols>
    <col min="1" max="1" width="15.33203125" customWidth="1"/>
    <col min="2" max="2" width="32.33203125" customWidth="1"/>
    <col min="6" max="6" width="10.6640625" customWidth="1"/>
  </cols>
  <sheetData>
    <row r="1" spans="1:10" ht="24" thickBot="1" x14ac:dyDescent="0.35">
      <c r="A1" s="300" t="s">
        <v>24</v>
      </c>
      <c r="B1" s="301"/>
      <c r="C1" s="301"/>
      <c r="D1" s="301"/>
      <c r="E1" s="301"/>
      <c r="F1" s="301"/>
      <c r="G1" s="301"/>
      <c r="H1" s="301"/>
      <c r="I1" s="301"/>
      <c r="J1" s="302"/>
    </row>
    <row r="2" spans="1:10" ht="16.2" thickBot="1" x14ac:dyDescent="0.35">
      <c r="A2" s="303" t="s">
        <v>338</v>
      </c>
      <c r="B2" s="304"/>
      <c r="C2" s="303" t="s">
        <v>205</v>
      </c>
      <c r="D2" s="305"/>
      <c r="E2" s="305"/>
      <c r="F2" s="305"/>
      <c r="G2" s="305"/>
      <c r="H2" s="305"/>
      <c r="I2" s="305"/>
      <c r="J2" s="304"/>
    </row>
    <row r="3" spans="1:10" ht="16.2" thickBot="1" x14ac:dyDescent="0.35">
      <c r="A3" s="306" t="s">
        <v>339</v>
      </c>
      <c r="B3" s="307"/>
      <c r="C3" s="308" t="s">
        <v>340</v>
      </c>
      <c r="D3" s="309"/>
      <c r="E3" s="309"/>
      <c r="F3" s="309"/>
      <c r="G3" s="309"/>
      <c r="H3" s="309"/>
      <c r="I3" s="309"/>
      <c r="J3" s="310"/>
    </row>
    <row r="4" spans="1:10" ht="34.5" customHeight="1" thickBot="1" x14ac:dyDescent="0.35">
      <c r="A4" s="297" t="s">
        <v>65</v>
      </c>
      <c r="B4" s="298"/>
      <c r="C4" s="298"/>
      <c r="D4" s="298"/>
      <c r="E4" s="298"/>
      <c r="F4" s="298"/>
      <c r="G4" s="298"/>
      <c r="H4" s="298"/>
      <c r="I4" s="298"/>
      <c r="J4" s="299"/>
    </row>
    <row r="5" spans="1:10" ht="15.6" x14ac:dyDescent="0.3">
      <c r="A5" s="311" t="s">
        <v>21</v>
      </c>
      <c r="B5" s="312"/>
      <c r="C5" s="312"/>
      <c r="D5" s="311" t="s">
        <v>22</v>
      </c>
      <c r="E5" s="312"/>
      <c r="F5" s="312"/>
      <c r="G5" s="312"/>
      <c r="H5" s="312"/>
      <c r="I5" s="312"/>
      <c r="J5" s="313"/>
    </row>
    <row r="6" spans="1:10" ht="15.6" x14ac:dyDescent="0.3">
      <c r="A6" s="314" t="s">
        <v>62</v>
      </c>
      <c r="B6" s="315"/>
      <c r="C6" s="315"/>
      <c r="D6" s="314" t="s">
        <v>57</v>
      </c>
      <c r="E6" s="315"/>
      <c r="F6" s="315"/>
      <c r="G6" s="315"/>
      <c r="H6" s="315"/>
      <c r="I6" s="315"/>
      <c r="J6" s="316"/>
    </row>
    <row r="7" spans="1:10" ht="15.6" x14ac:dyDescent="0.3">
      <c r="A7" s="317" t="s">
        <v>0</v>
      </c>
      <c r="B7" s="318"/>
      <c r="C7" s="318"/>
      <c r="D7" s="317" t="s">
        <v>0</v>
      </c>
      <c r="E7" s="318"/>
      <c r="F7" s="318"/>
      <c r="G7" s="318"/>
      <c r="H7" s="318"/>
      <c r="I7" s="318"/>
      <c r="J7" s="319"/>
    </row>
    <row r="8" spans="1:10" ht="16.2" thickBot="1" x14ac:dyDescent="0.35">
      <c r="A8" s="320" t="s">
        <v>63</v>
      </c>
      <c r="B8" s="321"/>
      <c r="C8" s="321"/>
      <c r="D8" s="320" t="s">
        <v>58</v>
      </c>
      <c r="E8" s="321"/>
      <c r="F8" s="321"/>
      <c r="G8" s="321"/>
      <c r="H8" s="321"/>
      <c r="I8" s="321"/>
      <c r="J8" s="322"/>
    </row>
    <row r="9" spans="1:10" ht="65.25" customHeight="1" thickBot="1" x14ac:dyDescent="0.35">
      <c r="A9" s="297" t="s">
        <v>23</v>
      </c>
      <c r="B9" s="298"/>
      <c r="C9" s="298"/>
      <c r="D9" s="298"/>
      <c r="E9" s="298"/>
      <c r="F9" s="298"/>
      <c r="G9" s="298"/>
      <c r="H9" s="298"/>
      <c r="I9" s="298"/>
      <c r="J9" s="299"/>
    </row>
    <row r="10" spans="1:10" ht="15.6" x14ac:dyDescent="0.3">
      <c r="A10" s="285" t="s">
        <v>1</v>
      </c>
      <c r="B10" s="286"/>
      <c r="C10" s="286"/>
      <c r="D10" s="287"/>
      <c r="E10" s="282" t="s">
        <v>2</v>
      </c>
      <c r="F10" s="283"/>
      <c r="G10" s="283"/>
      <c r="H10" s="283"/>
      <c r="I10" s="283"/>
      <c r="J10" s="284"/>
    </row>
    <row r="11" spans="1:10" ht="16.2" thickBot="1" x14ac:dyDescent="0.35">
      <c r="A11" s="288"/>
      <c r="B11" s="280"/>
      <c r="C11" s="280"/>
      <c r="D11" s="281"/>
      <c r="E11" s="288"/>
      <c r="F11" s="280"/>
      <c r="G11" s="280"/>
      <c r="H11" s="280"/>
      <c r="I11" s="280"/>
      <c r="J11" s="281"/>
    </row>
    <row r="12" spans="1:10" ht="15.6" x14ac:dyDescent="0.3">
      <c r="A12" s="282" t="s">
        <v>3</v>
      </c>
      <c r="B12" s="283"/>
      <c r="C12" s="283"/>
      <c r="D12" s="283"/>
      <c r="E12" s="283"/>
      <c r="F12" s="283"/>
      <c r="G12" s="283"/>
      <c r="H12" s="283"/>
      <c r="I12" s="283"/>
      <c r="J12" s="284"/>
    </row>
    <row r="13" spans="1:10" ht="16.2" thickBot="1" x14ac:dyDescent="0.35">
      <c r="A13" s="288"/>
      <c r="B13" s="280"/>
      <c r="C13" s="280"/>
      <c r="D13" s="280"/>
      <c r="E13" s="280"/>
      <c r="F13" s="280"/>
      <c r="G13" s="280"/>
      <c r="H13" s="280"/>
      <c r="I13" s="280"/>
      <c r="J13" s="281"/>
    </row>
    <row r="14" spans="1:10" ht="15.6" x14ac:dyDescent="0.3">
      <c r="A14" s="282" t="s">
        <v>4</v>
      </c>
      <c r="B14" s="283"/>
      <c r="C14" s="283"/>
      <c r="D14" s="283"/>
      <c r="E14" s="283"/>
      <c r="F14" s="283"/>
      <c r="G14" s="283"/>
      <c r="H14" s="283"/>
      <c r="I14" s="283"/>
      <c r="J14" s="284"/>
    </row>
    <row r="15" spans="1:10" ht="16.2" thickBot="1" x14ac:dyDescent="0.35">
      <c r="A15" s="288"/>
      <c r="B15" s="280"/>
      <c r="C15" s="280"/>
      <c r="D15" s="280"/>
      <c r="E15" s="280"/>
      <c r="F15" s="280"/>
      <c r="G15" s="280"/>
      <c r="H15" s="280"/>
      <c r="I15" s="280"/>
      <c r="J15" s="281"/>
    </row>
    <row r="16" spans="1:10" ht="15.6" x14ac:dyDescent="0.3">
      <c r="A16" s="285" t="s">
        <v>5</v>
      </c>
      <c r="B16" s="286"/>
      <c r="C16" s="287"/>
      <c r="D16" s="282" t="s">
        <v>6</v>
      </c>
      <c r="E16" s="283"/>
      <c r="F16" s="283"/>
      <c r="G16" s="284"/>
      <c r="H16" s="2" t="s">
        <v>7</v>
      </c>
      <c r="I16" s="2" t="s">
        <v>8</v>
      </c>
      <c r="J16" s="2" t="s">
        <v>9</v>
      </c>
    </row>
    <row r="17" spans="1:10" ht="16.2" thickBot="1" x14ac:dyDescent="0.35">
      <c r="A17" s="288"/>
      <c r="B17" s="280"/>
      <c r="C17" s="281"/>
      <c r="D17" s="288"/>
      <c r="E17" s="280"/>
      <c r="F17" s="280"/>
      <c r="G17" s="281"/>
      <c r="H17" s="1"/>
      <c r="I17" s="1"/>
      <c r="J17" s="1"/>
    </row>
    <row r="18" spans="1:10" ht="65.25" customHeight="1" thickBot="1" x14ac:dyDescent="0.35">
      <c r="A18" s="294" t="s">
        <v>167</v>
      </c>
      <c r="B18" s="295"/>
      <c r="C18" s="295"/>
      <c r="D18" s="295"/>
      <c r="E18" s="295"/>
      <c r="F18" s="295"/>
      <c r="G18" s="295"/>
      <c r="H18" s="295"/>
      <c r="I18" s="295"/>
      <c r="J18" s="296"/>
    </row>
    <row r="19" spans="1:10" ht="33" customHeight="1" thickBot="1" x14ac:dyDescent="0.35">
      <c r="A19" s="294" t="s">
        <v>25</v>
      </c>
      <c r="B19" s="295"/>
      <c r="C19" s="295"/>
      <c r="D19" s="295"/>
      <c r="E19" s="295"/>
      <c r="F19" s="295"/>
      <c r="G19" s="295"/>
      <c r="H19" s="295"/>
      <c r="I19" s="295"/>
      <c r="J19" s="296"/>
    </row>
    <row r="20" spans="1:10" ht="49.5" customHeight="1" thickBot="1" x14ac:dyDescent="0.35">
      <c r="A20" s="294" t="s">
        <v>18</v>
      </c>
      <c r="B20" s="295"/>
      <c r="C20" s="295"/>
      <c r="D20" s="295"/>
      <c r="E20" s="295"/>
      <c r="F20" s="295"/>
      <c r="G20" s="295"/>
      <c r="H20" s="295"/>
      <c r="I20" s="295"/>
      <c r="J20" s="296"/>
    </row>
    <row r="21" spans="1:10" ht="29.25" customHeight="1" thickBot="1" x14ac:dyDescent="0.35">
      <c r="A21" s="289" t="s">
        <v>20</v>
      </c>
      <c r="B21" s="290"/>
      <c r="C21" s="290"/>
      <c r="D21" s="290"/>
      <c r="E21" s="290"/>
      <c r="F21" s="290"/>
      <c r="G21" s="291">
        <f>'Attach C - Financial Summary'!E22</f>
        <v>0</v>
      </c>
      <c r="H21" s="292"/>
      <c r="I21" s="292"/>
      <c r="J21" s="293"/>
    </row>
    <row r="22" spans="1:10" ht="15.6" x14ac:dyDescent="0.3">
      <c r="A22" s="282" t="s">
        <v>10</v>
      </c>
      <c r="B22" s="283"/>
      <c r="C22" s="283"/>
      <c r="D22" s="284"/>
      <c r="E22" s="282" t="s">
        <v>11</v>
      </c>
      <c r="F22" s="283"/>
      <c r="G22" s="283"/>
      <c r="H22" s="283"/>
      <c r="I22" s="283"/>
      <c r="J22" s="284"/>
    </row>
    <row r="23" spans="1:10" ht="15.6" x14ac:dyDescent="0.3">
      <c r="A23" s="275"/>
      <c r="B23" s="276"/>
      <c r="C23" s="276"/>
      <c r="D23" s="277"/>
      <c r="E23" s="275"/>
      <c r="F23" s="276"/>
      <c r="G23" s="276"/>
      <c r="H23" s="276"/>
      <c r="I23" s="276"/>
      <c r="J23" s="277"/>
    </row>
    <row r="24" spans="1:10" ht="16.2" thickBot="1" x14ac:dyDescent="0.35">
      <c r="A24" s="3" t="s">
        <v>12</v>
      </c>
      <c r="B24" s="278"/>
      <c r="C24" s="278"/>
      <c r="D24" s="279"/>
      <c r="E24" s="5" t="s">
        <v>13</v>
      </c>
      <c r="F24" s="276"/>
      <c r="G24" s="276"/>
      <c r="H24" s="280"/>
      <c r="I24" s="280"/>
      <c r="J24" s="281"/>
    </row>
    <row r="25" spans="1:10" ht="16.2" thickBot="1" x14ac:dyDescent="0.35">
      <c r="A25" s="6" t="s">
        <v>17</v>
      </c>
      <c r="B25" s="11"/>
      <c r="C25" s="4" t="s">
        <v>14</v>
      </c>
      <c r="D25" s="271"/>
      <c r="E25" s="272"/>
      <c r="F25" s="4" t="s">
        <v>15</v>
      </c>
      <c r="G25" s="8"/>
      <c r="H25" s="7" t="s">
        <v>16</v>
      </c>
      <c r="I25" s="273"/>
      <c r="J25" s="274"/>
    </row>
    <row r="26" spans="1:10" x14ac:dyDescent="0.3">
      <c r="A26" s="9"/>
      <c r="B26" s="9"/>
      <c r="C26" s="9"/>
      <c r="D26" s="9"/>
      <c r="E26" s="9"/>
      <c r="F26" s="10"/>
      <c r="G26" s="10"/>
      <c r="H26" s="9"/>
      <c r="I26" s="9"/>
      <c r="J26" s="9"/>
    </row>
  </sheetData>
  <mergeCells count="40">
    <mergeCell ref="D5:J5"/>
    <mergeCell ref="D6:J6"/>
    <mergeCell ref="D7:J7"/>
    <mergeCell ref="D8:J8"/>
    <mergeCell ref="A4:J4"/>
    <mergeCell ref="A5:C5"/>
    <mergeCell ref="A6:C6"/>
    <mergeCell ref="A7:C7"/>
    <mergeCell ref="A8:C8"/>
    <mergeCell ref="A1:J1"/>
    <mergeCell ref="A2:B2"/>
    <mergeCell ref="C2:J2"/>
    <mergeCell ref="A3:B3"/>
    <mergeCell ref="C3:J3"/>
    <mergeCell ref="A15:J15"/>
    <mergeCell ref="A9:J9"/>
    <mergeCell ref="A10:D10"/>
    <mergeCell ref="E10:J10"/>
    <mergeCell ref="A11:D11"/>
    <mergeCell ref="E11:J11"/>
    <mergeCell ref="A12:J12"/>
    <mergeCell ref="A13:J13"/>
    <mergeCell ref="A14:J14"/>
    <mergeCell ref="E22:J22"/>
    <mergeCell ref="A16:C16"/>
    <mergeCell ref="D16:G16"/>
    <mergeCell ref="A17:C17"/>
    <mergeCell ref="D17:G17"/>
    <mergeCell ref="A22:D22"/>
    <mergeCell ref="A21:F21"/>
    <mergeCell ref="G21:J21"/>
    <mergeCell ref="A18:J18"/>
    <mergeCell ref="A19:J19"/>
    <mergeCell ref="A20:J20"/>
    <mergeCell ref="D25:E25"/>
    <mergeCell ref="I25:J25"/>
    <mergeCell ref="A23:D23"/>
    <mergeCell ref="E23:J23"/>
    <mergeCell ref="B24:D24"/>
    <mergeCell ref="F24:J24"/>
  </mergeCells>
  <hyperlinks>
    <hyperlink ref="A7" r:id="rId1" display="mailto:christopher" xr:uid="{5B35A220-AE00-4AC0-A309-B5AFE581EC5B}"/>
    <hyperlink ref="D7" r:id="rId2" display="mailto:christopher" xr:uid="{AB0F0193-C637-41D5-B1A8-6127C6D90FD3}"/>
  </hyperlinks>
  <pageMargins left="0.7" right="0.7" top="0.75" bottom="0.75" header="0.3" footer="0.3"/>
  <pageSetup scale="74"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942A1-9396-4F15-A22B-40E9D6F2E24F}">
  <dimension ref="A1:I50"/>
  <sheetViews>
    <sheetView topLeftCell="A10" workbookViewId="0">
      <selection activeCell="E17" sqref="E17"/>
    </sheetView>
  </sheetViews>
  <sheetFormatPr defaultRowHeight="14.4" x14ac:dyDescent="0.3"/>
  <cols>
    <col min="1" max="1" width="47.88671875" customWidth="1"/>
    <col min="2" max="2" width="24.88671875" customWidth="1"/>
    <col min="3" max="3" width="19.88671875" customWidth="1"/>
    <col min="4" max="4" width="26" bestFit="1" customWidth="1"/>
    <col min="5" max="5" width="24.6640625" customWidth="1"/>
    <col min="6" max="6" width="17.5546875" customWidth="1"/>
  </cols>
  <sheetData>
    <row r="1" spans="1:9" ht="23.4" thickBot="1" x14ac:dyDescent="0.45">
      <c r="A1" s="136" t="s">
        <v>366</v>
      </c>
      <c r="B1" s="135"/>
    </row>
    <row r="2" spans="1:9" s="54" customFormat="1" ht="183" customHeight="1" thickBot="1" x14ac:dyDescent="0.35">
      <c r="A2" s="297" t="s">
        <v>183</v>
      </c>
      <c r="B2" s="298"/>
      <c r="C2" s="298"/>
      <c r="D2" s="298"/>
      <c r="E2" s="298"/>
      <c r="F2" s="298"/>
      <c r="G2" s="298"/>
      <c r="H2" s="298"/>
      <c r="I2" s="299"/>
    </row>
    <row r="3" spans="1:9" ht="15.6" x14ac:dyDescent="0.3">
      <c r="A3" s="49"/>
    </row>
    <row r="4" spans="1:9" ht="15.6" x14ac:dyDescent="0.3">
      <c r="A4" s="49" t="s">
        <v>367</v>
      </c>
      <c r="C4" s="49"/>
      <c r="E4" s="134" t="s">
        <v>343</v>
      </c>
    </row>
    <row r="5" spans="1:9" x14ac:dyDescent="0.3">
      <c r="A5" s="95" t="s">
        <v>344</v>
      </c>
    </row>
    <row r="6" spans="1:9" x14ac:dyDescent="0.3">
      <c r="A6" s="95" t="s">
        <v>345</v>
      </c>
      <c r="B6" s="95" t="s">
        <v>346</v>
      </c>
      <c r="C6" s="95" t="s">
        <v>347</v>
      </c>
      <c r="D6" s="95" t="s">
        <v>348</v>
      </c>
      <c r="E6" s="95" t="s">
        <v>349</v>
      </c>
    </row>
    <row r="7" spans="1:9" ht="15" x14ac:dyDescent="0.3">
      <c r="A7" s="92" t="s">
        <v>350</v>
      </c>
      <c r="B7" s="255">
        <v>0</v>
      </c>
      <c r="C7" s="256"/>
      <c r="D7" s="257">
        <v>0</v>
      </c>
      <c r="E7" s="255">
        <f>B7*C7*D7</f>
        <v>0</v>
      </c>
    </row>
    <row r="8" spans="1:9" ht="15" x14ac:dyDescent="0.3">
      <c r="A8" s="92" t="s">
        <v>351</v>
      </c>
      <c r="B8" s="255">
        <v>0</v>
      </c>
      <c r="C8" s="256"/>
      <c r="D8" s="257">
        <v>0</v>
      </c>
      <c r="E8" s="255">
        <f t="shared" ref="E8:E16" si="0">B8*C8*D8</f>
        <v>0</v>
      </c>
    </row>
    <row r="9" spans="1:9" ht="15" x14ac:dyDescent="0.3">
      <c r="A9" s="92" t="s">
        <v>352</v>
      </c>
      <c r="B9" s="255">
        <v>0</v>
      </c>
      <c r="C9" s="256"/>
      <c r="D9" s="257">
        <v>0</v>
      </c>
      <c r="E9" s="255">
        <f t="shared" si="0"/>
        <v>0</v>
      </c>
    </row>
    <row r="10" spans="1:9" ht="15" x14ac:dyDescent="0.3">
      <c r="A10" s="92" t="s">
        <v>353</v>
      </c>
      <c r="B10" s="255">
        <v>0</v>
      </c>
      <c r="C10" s="256"/>
      <c r="D10" s="257">
        <v>0</v>
      </c>
      <c r="E10" s="255">
        <f t="shared" si="0"/>
        <v>0</v>
      </c>
    </row>
    <row r="11" spans="1:9" ht="15" x14ac:dyDescent="0.3">
      <c r="A11" s="92" t="s">
        <v>354</v>
      </c>
      <c r="B11" s="255">
        <v>0</v>
      </c>
      <c r="C11" s="256"/>
      <c r="D11" s="257">
        <v>0</v>
      </c>
      <c r="E11" s="255">
        <f t="shared" si="0"/>
        <v>0</v>
      </c>
    </row>
    <row r="12" spans="1:9" ht="15" x14ac:dyDescent="0.3">
      <c r="A12" s="92" t="s">
        <v>355</v>
      </c>
      <c r="B12" s="255"/>
      <c r="C12" s="256"/>
      <c r="D12" s="257">
        <v>0</v>
      </c>
      <c r="E12" s="255">
        <f t="shared" si="0"/>
        <v>0</v>
      </c>
    </row>
    <row r="13" spans="1:9" ht="15" x14ac:dyDescent="0.3">
      <c r="A13" s="92" t="s">
        <v>356</v>
      </c>
      <c r="B13" s="255">
        <v>0</v>
      </c>
      <c r="C13" s="256"/>
      <c r="D13" s="257">
        <v>0</v>
      </c>
      <c r="E13" s="255">
        <f t="shared" si="0"/>
        <v>0</v>
      </c>
    </row>
    <row r="14" spans="1:9" ht="15" x14ac:dyDescent="0.3">
      <c r="A14" s="92" t="s">
        <v>357</v>
      </c>
      <c r="B14" s="255">
        <v>0</v>
      </c>
      <c r="C14" s="256"/>
      <c r="D14" s="257">
        <v>0</v>
      </c>
      <c r="E14" s="255">
        <f t="shared" si="0"/>
        <v>0</v>
      </c>
      <c r="F14" s="255"/>
    </row>
    <row r="15" spans="1:9" ht="15" x14ac:dyDescent="0.3">
      <c r="A15" s="92" t="s">
        <v>358</v>
      </c>
      <c r="B15" s="255">
        <v>0</v>
      </c>
      <c r="C15" s="256"/>
      <c r="D15" s="257">
        <v>0</v>
      </c>
      <c r="E15" s="255">
        <f t="shared" si="0"/>
        <v>0</v>
      </c>
      <c r="F15" s="255"/>
      <c r="H15" s="255"/>
    </row>
    <row r="16" spans="1:9" ht="15.6" thickBot="1" x14ac:dyDescent="0.35">
      <c r="A16" s="92" t="s">
        <v>359</v>
      </c>
      <c r="B16" s="255">
        <v>0</v>
      </c>
      <c r="C16" s="256"/>
      <c r="D16" s="257">
        <v>0</v>
      </c>
      <c r="E16" s="258">
        <f t="shared" si="0"/>
        <v>0</v>
      </c>
      <c r="F16" s="255"/>
      <c r="H16" s="255"/>
    </row>
    <row r="17" spans="1:8" ht="15.6" x14ac:dyDescent="0.3">
      <c r="A17" s="92"/>
      <c r="B17" s="255"/>
      <c r="C17" s="259"/>
      <c r="D17" s="257" t="s">
        <v>360</v>
      </c>
      <c r="E17" s="260">
        <f>SUM(E7:E16)</f>
        <v>0</v>
      </c>
      <c r="F17" s="255"/>
      <c r="H17" s="255"/>
    </row>
    <row r="18" spans="1:8" ht="15.6" x14ac:dyDescent="0.3">
      <c r="A18" s="52" t="s">
        <v>368</v>
      </c>
      <c r="C18" s="49"/>
      <c r="F18" s="255"/>
      <c r="H18" s="255"/>
    </row>
    <row r="19" spans="1:8" ht="16.5" customHeight="1" x14ac:dyDescent="0.3">
      <c r="A19" s="95" t="s">
        <v>361</v>
      </c>
      <c r="F19" s="255"/>
      <c r="H19" s="255"/>
    </row>
    <row r="20" spans="1:8" ht="16.5" customHeight="1" x14ac:dyDescent="0.3">
      <c r="A20" s="95" t="s">
        <v>345</v>
      </c>
      <c r="B20" s="95" t="s">
        <v>346</v>
      </c>
      <c r="C20" s="95" t="s">
        <v>347</v>
      </c>
      <c r="D20" s="95" t="s">
        <v>348</v>
      </c>
      <c r="E20" s="95" t="s">
        <v>349</v>
      </c>
      <c r="F20" s="255"/>
      <c r="H20" s="255"/>
    </row>
    <row r="21" spans="1:8" ht="15" x14ac:dyDescent="0.3">
      <c r="A21" s="92" t="s">
        <v>350</v>
      </c>
      <c r="B21" s="255">
        <v>0</v>
      </c>
      <c r="C21" s="94"/>
      <c r="D21" s="257">
        <v>0</v>
      </c>
      <c r="E21" s="255">
        <f>B21*C21*D21</f>
        <v>0</v>
      </c>
      <c r="F21" s="255"/>
      <c r="H21" s="255"/>
    </row>
    <row r="22" spans="1:8" ht="15" x14ac:dyDescent="0.3">
      <c r="A22" s="92" t="s">
        <v>351</v>
      </c>
      <c r="B22" s="255">
        <v>0</v>
      </c>
      <c r="C22" s="94"/>
      <c r="D22" s="257">
        <v>0</v>
      </c>
      <c r="E22" s="255">
        <f t="shared" ref="E22:E30" si="1">B22*C22*D22</f>
        <v>0</v>
      </c>
      <c r="F22" s="255"/>
      <c r="H22" s="255"/>
    </row>
    <row r="23" spans="1:8" ht="15" x14ac:dyDescent="0.3">
      <c r="A23" s="92" t="s">
        <v>352</v>
      </c>
      <c r="B23" s="255">
        <v>0</v>
      </c>
      <c r="C23" s="94"/>
      <c r="D23" s="257">
        <v>0</v>
      </c>
      <c r="E23" s="255">
        <f t="shared" si="1"/>
        <v>0</v>
      </c>
      <c r="F23" s="255"/>
      <c r="H23" s="255"/>
    </row>
    <row r="24" spans="1:8" ht="15" x14ac:dyDescent="0.3">
      <c r="A24" s="92" t="s">
        <v>353</v>
      </c>
      <c r="B24" s="255"/>
      <c r="C24" s="94"/>
      <c r="D24" s="257">
        <v>0</v>
      </c>
      <c r="E24" s="255">
        <f t="shared" si="1"/>
        <v>0</v>
      </c>
      <c r="H24" s="255"/>
    </row>
    <row r="25" spans="1:8" ht="15" x14ac:dyDescent="0.3">
      <c r="A25" s="92" t="s">
        <v>354</v>
      </c>
      <c r="B25" s="255">
        <v>0</v>
      </c>
      <c r="C25" s="94"/>
      <c r="D25" s="257">
        <v>0</v>
      </c>
      <c r="E25" s="255">
        <f t="shared" si="1"/>
        <v>0</v>
      </c>
    </row>
    <row r="26" spans="1:8" ht="15" x14ac:dyDescent="0.3">
      <c r="A26" s="92" t="s">
        <v>355</v>
      </c>
      <c r="B26" s="255">
        <v>0</v>
      </c>
      <c r="C26" s="94"/>
      <c r="D26" s="257">
        <v>0</v>
      </c>
      <c r="E26" s="255">
        <f t="shared" si="1"/>
        <v>0</v>
      </c>
    </row>
    <row r="27" spans="1:8" ht="15" x14ac:dyDescent="0.3">
      <c r="A27" s="92" t="s">
        <v>356</v>
      </c>
      <c r="B27" s="255">
        <v>0</v>
      </c>
      <c r="C27" s="94"/>
      <c r="D27" s="257">
        <v>0</v>
      </c>
      <c r="E27" s="255">
        <f t="shared" si="1"/>
        <v>0</v>
      </c>
    </row>
    <row r="28" spans="1:8" ht="15" x14ac:dyDescent="0.3">
      <c r="A28" s="92" t="s">
        <v>357</v>
      </c>
      <c r="B28" s="255">
        <v>0</v>
      </c>
      <c r="C28" s="94"/>
      <c r="D28" s="257">
        <v>0</v>
      </c>
      <c r="E28" s="255">
        <f t="shared" si="1"/>
        <v>0</v>
      </c>
    </row>
    <row r="29" spans="1:8" ht="15" x14ac:dyDescent="0.3">
      <c r="A29" s="92" t="s">
        <v>358</v>
      </c>
      <c r="B29" s="255">
        <v>0</v>
      </c>
      <c r="C29" s="94"/>
      <c r="D29" s="257">
        <v>0</v>
      </c>
      <c r="E29" s="255">
        <f t="shared" si="1"/>
        <v>0</v>
      </c>
    </row>
    <row r="30" spans="1:8" ht="15.6" thickBot="1" x14ac:dyDescent="0.35">
      <c r="A30" s="92" t="s">
        <v>359</v>
      </c>
      <c r="B30" s="255">
        <v>0</v>
      </c>
      <c r="C30" s="94"/>
      <c r="D30" s="257">
        <v>0</v>
      </c>
      <c r="E30" s="258">
        <f t="shared" si="1"/>
        <v>0</v>
      </c>
    </row>
    <row r="31" spans="1:8" ht="15.6" x14ac:dyDescent="0.3">
      <c r="A31" s="92"/>
      <c r="B31" s="255"/>
      <c r="C31" s="259"/>
      <c r="D31" s="257" t="s">
        <v>362</v>
      </c>
      <c r="E31" s="260">
        <f>SUM(E21:E30)</f>
        <v>0</v>
      </c>
    </row>
    <row r="32" spans="1:8" ht="15.6" x14ac:dyDescent="0.3">
      <c r="A32" s="135" t="s">
        <v>369</v>
      </c>
      <c r="B32" s="260">
        <v>0</v>
      </c>
      <c r="C32" s="49"/>
    </row>
    <row r="33" spans="1:5" ht="15" customHeight="1" x14ac:dyDescent="0.3">
      <c r="A33" s="95" t="s">
        <v>361</v>
      </c>
    </row>
    <row r="34" spans="1:5" x14ac:dyDescent="0.3">
      <c r="A34" s="95" t="s">
        <v>345</v>
      </c>
      <c r="B34" s="95" t="s">
        <v>346</v>
      </c>
      <c r="C34" s="95" t="s">
        <v>347</v>
      </c>
      <c r="D34" s="95" t="s">
        <v>348</v>
      </c>
      <c r="E34" s="95" t="s">
        <v>349</v>
      </c>
    </row>
    <row r="35" spans="1:5" ht="15" x14ac:dyDescent="0.3">
      <c r="A35" s="92" t="s">
        <v>350</v>
      </c>
      <c r="B35" s="255">
        <v>0</v>
      </c>
      <c r="C35" s="94"/>
      <c r="D35" s="257">
        <v>0</v>
      </c>
      <c r="E35" s="255">
        <f>B35*C35*D35</f>
        <v>0</v>
      </c>
    </row>
    <row r="36" spans="1:5" ht="15" x14ac:dyDescent="0.3">
      <c r="A36" s="92" t="s">
        <v>351</v>
      </c>
      <c r="B36" s="255">
        <v>0</v>
      </c>
      <c r="C36" s="94"/>
      <c r="D36" s="257">
        <v>0</v>
      </c>
      <c r="E36" s="255">
        <f t="shared" ref="E36:E44" si="2">B36*C36*D36</f>
        <v>0</v>
      </c>
    </row>
    <row r="37" spans="1:5" ht="15" x14ac:dyDescent="0.3">
      <c r="A37" s="92" t="s">
        <v>352</v>
      </c>
      <c r="B37" s="255">
        <v>0</v>
      </c>
      <c r="C37" s="94"/>
      <c r="D37" s="257">
        <v>0</v>
      </c>
      <c r="E37" s="255">
        <f t="shared" si="2"/>
        <v>0</v>
      </c>
    </row>
    <row r="38" spans="1:5" ht="15" x14ac:dyDescent="0.3">
      <c r="A38" s="92" t="s">
        <v>353</v>
      </c>
      <c r="B38" s="255"/>
      <c r="C38" s="94"/>
      <c r="D38" s="257">
        <v>0</v>
      </c>
      <c r="E38" s="255">
        <f t="shared" si="2"/>
        <v>0</v>
      </c>
    </row>
    <row r="39" spans="1:5" ht="15" x14ac:dyDescent="0.3">
      <c r="A39" s="92" t="s">
        <v>354</v>
      </c>
      <c r="B39" s="255">
        <v>0</v>
      </c>
      <c r="C39" s="94"/>
      <c r="D39" s="257">
        <v>0</v>
      </c>
      <c r="E39" s="255">
        <f t="shared" si="2"/>
        <v>0</v>
      </c>
    </row>
    <row r="40" spans="1:5" ht="15" x14ac:dyDescent="0.3">
      <c r="A40" s="92" t="s">
        <v>355</v>
      </c>
      <c r="B40" s="255">
        <v>0</v>
      </c>
      <c r="C40" s="94"/>
      <c r="D40" s="257">
        <v>0</v>
      </c>
      <c r="E40" s="255">
        <f t="shared" si="2"/>
        <v>0</v>
      </c>
    </row>
    <row r="41" spans="1:5" ht="15" x14ac:dyDescent="0.3">
      <c r="A41" s="92" t="s">
        <v>356</v>
      </c>
      <c r="B41" s="255">
        <v>0</v>
      </c>
      <c r="C41" s="94"/>
      <c r="D41" s="257">
        <v>0</v>
      </c>
      <c r="E41" s="255">
        <f t="shared" si="2"/>
        <v>0</v>
      </c>
    </row>
    <row r="42" spans="1:5" ht="15" x14ac:dyDescent="0.3">
      <c r="A42" s="92" t="s">
        <v>357</v>
      </c>
      <c r="B42" s="255">
        <v>0</v>
      </c>
      <c r="C42" s="94"/>
      <c r="D42" s="257">
        <v>0</v>
      </c>
      <c r="E42" s="255">
        <f t="shared" si="2"/>
        <v>0</v>
      </c>
    </row>
    <row r="43" spans="1:5" ht="15" x14ac:dyDescent="0.3">
      <c r="A43" s="92" t="s">
        <v>358</v>
      </c>
      <c r="B43" s="255">
        <v>0</v>
      </c>
      <c r="C43" s="94"/>
      <c r="D43" s="257">
        <v>0</v>
      </c>
      <c r="E43" s="255">
        <f t="shared" si="2"/>
        <v>0</v>
      </c>
    </row>
    <row r="44" spans="1:5" ht="15.6" thickBot="1" x14ac:dyDescent="0.35">
      <c r="A44" s="92" t="s">
        <v>359</v>
      </c>
      <c r="B44" s="255">
        <v>0</v>
      </c>
      <c r="C44" s="94"/>
      <c r="D44" s="257">
        <v>0</v>
      </c>
      <c r="E44" s="258">
        <f t="shared" si="2"/>
        <v>0</v>
      </c>
    </row>
    <row r="45" spans="1:5" ht="15.6" x14ac:dyDescent="0.3">
      <c r="A45" s="92"/>
      <c r="B45" s="255"/>
      <c r="C45" s="259"/>
      <c r="D45" s="257" t="s">
        <v>363</v>
      </c>
      <c r="E45" s="261">
        <f>SUM(E35:E44)</f>
        <v>0</v>
      </c>
    </row>
    <row r="46" spans="1:5" ht="16.2" thickBot="1" x14ac:dyDescent="0.35">
      <c r="A46" s="92"/>
      <c r="B46" s="255"/>
      <c r="C46" s="259"/>
      <c r="D46" s="257"/>
      <c r="E46" s="261"/>
    </row>
    <row r="47" spans="1:5" s="95" customFormat="1" ht="18.600000000000001" thickBot="1" x14ac:dyDescent="0.4">
      <c r="D47" s="262" t="s">
        <v>364</v>
      </c>
      <c r="E47" s="263">
        <f>E17+E31+E45</f>
        <v>0</v>
      </c>
    </row>
    <row r="48" spans="1:5" s="95" customFormat="1" ht="14.25" customHeight="1" x14ac:dyDescent="0.3">
      <c r="E48" s="264"/>
    </row>
    <row r="49" spans="1:5" x14ac:dyDescent="0.3">
      <c r="A49" s="420" t="s">
        <v>365</v>
      </c>
      <c r="B49" s="420"/>
      <c r="C49" s="420"/>
      <c r="D49" s="420"/>
      <c r="E49" s="420"/>
    </row>
    <row r="50" spans="1:5" x14ac:dyDescent="0.3">
      <c r="A50" s="265"/>
      <c r="B50" s="265"/>
      <c r="C50" s="265"/>
      <c r="D50" s="265"/>
      <c r="E50" s="265"/>
    </row>
  </sheetData>
  <mergeCells count="2">
    <mergeCell ref="A2:I2"/>
    <mergeCell ref="A49:E4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0D1EF-E174-4F05-BAE2-2727A5BBC307}">
  <sheetPr>
    <pageSetUpPr fitToPage="1"/>
  </sheetPr>
  <dimension ref="A1:H44"/>
  <sheetViews>
    <sheetView topLeftCell="A14" workbookViewId="0">
      <selection activeCell="E19" sqref="E19"/>
    </sheetView>
  </sheetViews>
  <sheetFormatPr defaultRowHeight="14.4" x14ac:dyDescent="0.3"/>
  <cols>
    <col min="1" max="1" width="12.88671875" customWidth="1"/>
    <col min="2" max="2" width="66" bestFit="1" customWidth="1"/>
    <col min="3" max="3" width="40.44140625" customWidth="1"/>
    <col min="4" max="4" width="19.88671875" customWidth="1"/>
    <col min="5" max="5" width="35.5546875" customWidth="1"/>
    <col min="6" max="6" width="15.33203125" customWidth="1"/>
    <col min="8" max="8" width="13.109375" bestFit="1" customWidth="1"/>
  </cols>
  <sheetData>
    <row r="1" spans="1:8" ht="24" thickBot="1" x14ac:dyDescent="0.35">
      <c r="A1" s="216" t="s">
        <v>203</v>
      </c>
      <c r="B1" s="217"/>
      <c r="C1" s="217"/>
      <c r="D1" s="217"/>
      <c r="E1" s="218"/>
    </row>
    <row r="2" spans="1:8" ht="15.6" x14ac:dyDescent="0.3">
      <c r="A2" s="222" t="s">
        <v>3</v>
      </c>
      <c r="B2" s="223"/>
      <c r="C2" s="223"/>
      <c r="D2" s="223"/>
      <c r="E2" s="224"/>
      <c r="G2" s="12"/>
      <c r="H2" s="12"/>
    </row>
    <row r="3" spans="1:8" ht="16.2" thickBot="1" x14ac:dyDescent="0.35">
      <c r="A3" s="225"/>
      <c r="B3" s="226"/>
      <c r="C3" s="226"/>
      <c r="D3" s="226"/>
      <c r="E3" s="227"/>
      <c r="G3" s="13"/>
      <c r="H3" s="13"/>
    </row>
    <row r="4" spans="1:8" ht="16.2" thickBot="1" x14ac:dyDescent="0.35">
      <c r="A4" s="219" t="s">
        <v>337</v>
      </c>
      <c r="B4" s="220"/>
      <c r="C4" s="220"/>
      <c r="D4" s="220"/>
      <c r="E4" s="221"/>
    </row>
    <row r="5" spans="1:8" ht="36.75" customHeight="1" thickBot="1" x14ac:dyDescent="0.35">
      <c r="A5" s="228" t="s">
        <v>204</v>
      </c>
      <c r="B5" s="229"/>
      <c r="C5" s="229"/>
      <c r="D5" s="229"/>
      <c r="E5" s="230"/>
    </row>
    <row r="6" spans="1:8" ht="15.6" x14ac:dyDescent="0.3">
      <c r="A6" s="48" t="s">
        <v>334</v>
      </c>
      <c r="B6" s="48" t="s">
        <v>66</v>
      </c>
      <c r="C6" s="48" t="s">
        <v>67</v>
      </c>
      <c r="D6" s="48" t="s">
        <v>68</v>
      </c>
      <c r="E6" s="48" t="s">
        <v>69</v>
      </c>
      <c r="F6" s="48"/>
      <c r="G6" s="48"/>
    </row>
    <row r="7" spans="1:8" ht="15.6" x14ac:dyDescent="0.3">
      <c r="A7" s="134">
        <v>1</v>
      </c>
      <c r="B7" s="49" t="s">
        <v>321</v>
      </c>
      <c r="C7" s="254">
        <f>'Deliverable 1. '!G19</f>
        <v>0</v>
      </c>
      <c r="D7" s="254">
        <f>'Deliverable 1. '!G19</f>
        <v>0</v>
      </c>
      <c r="E7" s="254">
        <f>C7+D7</f>
        <v>0</v>
      </c>
      <c r="F7" s="49"/>
      <c r="G7" s="134"/>
    </row>
    <row r="8" spans="1:8" ht="15.6" x14ac:dyDescent="0.3">
      <c r="A8" s="134">
        <v>2</v>
      </c>
      <c r="B8" s="49" t="s">
        <v>322</v>
      </c>
      <c r="C8" s="254">
        <f>'Deliverable 2.'!G19</f>
        <v>0</v>
      </c>
      <c r="D8" s="254">
        <f>'Deliverable 2.'!G28</f>
        <v>0</v>
      </c>
      <c r="E8" s="254">
        <f t="shared" ref="E8:E13" si="0">C8+D8</f>
        <v>0</v>
      </c>
      <c r="F8" s="49"/>
      <c r="G8" s="134"/>
    </row>
    <row r="9" spans="1:8" ht="15.6" x14ac:dyDescent="0.3">
      <c r="A9" s="134">
        <v>3</v>
      </c>
      <c r="B9" s="49" t="s">
        <v>323</v>
      </c>
      <c r="C9" s="254">
        <f>'Deliverable 3.'!G27</f>
        <v>0</v>
      </c>
      <c r="D9" s="254">
        <f>'Deliverable 3.'!G36</f>
        <v>0</v>
      </c>
      <c r="E9" s="254">
        <f t="shared" si="0"/>
        <v>0</v>
      </c>
      <c r="F9" s="49"/>
      <c r="G9" s="134"/>
    </row>
    <row r="10" spans="1:8" ht="15.6" x14ac:dyDescent="0.3">
      <c r="A10" s="134">
        <v>4</v>
      </c>
      <c r="B10" s="49" t="s">
        <v>324</v>
      </c>
      <c r="C10" s="254">
        <f>'Deliverable 4.'!G35</f>
        <v>0</v>
      </c>
      <c r="D10" s="254">
        <f>'Deliverable 4.'!G44</f>
        <v>0</v>
      </c>
      <c r="E10" s="254">
        <f t="shared" si="0"/>
        <v>0</v>
      </c>
      <c r="F10" s="49"/>
      <c r="G10" s="134"/>
    </row>
    <row r="11" spans="1:8" ht="15.6" x14ac:dyDescent="0.3">
      <c r="A11" s="134">
        <v>5</v>
      </c>
      <c r="B11" s="49" t="s">
        <v>318</v>
      </c>
      <c r="C11" s="254">
        <f>'Deliverable 5.'!G68</f>
        <v>0</v>
      </c>
      <c r="D11" s="254">
        <f>'Deliverable 5.'!G80</f>
        <v>0</v>
      </c>
      <c r="E11" s="254">
        <f t="shared" si="0"/>
        <v>0</v>
      </c>
      <c r="F11" s="49"/>
      <c r="G11" s="134"/>
    </row>
    <row r="12" spans="1:8" ht="15.6" x14ac:dyDescent="0.3">
      <c r="A12" s="134">
        <v>6</v>
      </c>
      <c r="B12" s="49" t="s">
        <v>319</v>
      </c>
      <c r="C12" s="254">
        <f>'Deliverable 6.'!G63</f>
        <v>0</v>
      </c>
      <c r="D12" s="254">
        <f>'Deliverable 6.'!G75</f>
        <v>0</v>
      </c>
      <c r="E12" s="254">
        <f t="shared" si="0"/>
        <v>0</v>
      </c>
      <c r="F12" s="49"/>
      <c r="G12" s="134"/>
    </row>
    <row r="13" spans="1:8" ht="15.6" x14ac:dyDescent="0.3">
      <c r="A13" s="134">
        <v>7</v>
      </c>
      <c r="B13" s="49" t="s">
        <v>320</v>
      </c>
      <c r="C13" s="254">
        <f>'Deliverable 7.'!G64</f>
        <v>0</v>
      </c>
      <c r="D13" s="254">
        <f>'Deliverable 7.'!G76</f>
        <v>0</v>
      </c>
      <c r="E13" s="254">
        <f t="shared" si="0"/>
        <v>0</v>
      </c>
      <c r="F13" s="49"/>
      <c r="G13" s="134"/>
    </row>
    <row r="14" spans="1:8" ht="15.6" x14ac:dyDescent="0.3">
      <c r="B14" s="50" t="s">
        <v>373</v>
      </c>
      <c r="C14" s="254">
        <f>C7+C8+C9+C10+C11+C12+C13</f>
        <v>0</v>
      </c>
      <c r="D14" s="254">
        <f>D7+D8+D9+D10+D11+D12+D13</f>
        <v>0</v>
      </c>
      <c r="E14" s="254">
        <f>E7+E8+E9+E10+E11+E12+E13</f>
        <v>0</v>
      </c>
      <c r="F14" s="50"/>
      <c r="G14" s="134"/>
    </row>
    <row r="15" spans="1:8" ht="15.6" x14ac:dyDescent="0.3">
      <c r="B15" s="50"/>
      <c r="C15" s="49"/>
      <c r="D15" s="49"/>
      <c r="E15" s="49"/>
      <c r="F15" s="50"/>
      <c r="G15" s="49"/>
    </row>
    <row r="16" spans="1:8" ht="15.6" x14ac:dyDescent="0.3">
      <c r="A16" s="134">
        <v>8</v>
      </c>
      <c r="B16" s="49" t="s">
        <v>370</v>
      </c>
      <c r="D16" s="49"/>
      <c r="E16" s="266">
        <f>'Deliverable 8-10'!E17</f>
        <v>0</v>
      </c>
      <c r="F16" s="49"/>
      <c r="G16" s="49"/>
    </row>
    <row r="17" spans="1:7" ht="15.6" x14ac:dyDescent="0.3">
      <c r="A17" s="134">
        <v>9</v>
      </c>
      <c r="B17" s="49" t="s">
        <v>371</v>
      </c>
      <c r="D17" s="49"/>
      <c r="E17" s="266">
        <f>'Deliverable 8-10'!E31</f>
        <v>0</v>
      </c>
      <c r="F17" s="49"/>
      <c r="G17" s="49"/>
    </row>
    <row r="18" spans="1:7" ht="15.6" x14ac:dyDescent="0.3">
      <c r="A18" s="134">
        <v>10</v>
      </c>
      <c r="B18" s="49" t="s">
        <v>372</v>
      </c>
      <c r="D18" s="49"/>
      <c r="E18" s="266">
        <f>'Deliverable 8-10'!E45</f>
        <v>0</v>
      </c>
      <c r="F18" s="49"/>
      <c r="G18" s="49"/>
    </row>
    <row r="19" spans="1:7" ht="15.6" x14ac:dyDescent="0.3">
      <c r="B19" s="50" t="s">
        <v>375</v>
      </c>
      <c r="D19" s="49"/>
      <c r="E19" s="266">
        <f>'Deliverable 8-10'!E47</f>
        <v>0</v>
      </c>
      <c r="F19" s="49"/>
      <c r="G19" s="49"/>
    </row>
    <row r="20" spans="1:7" ht="15.6" x14ac:dyDescent="0.3">
      <c r="B20" s="49"/>
      <c r="D20" s="49"/>
      <c r="E20" s="49"/>
      <c r="F20" s="49"/>
      <c r="G20" s="49"/>
    </row>
    <row r="21" spans="1:7" ht="15.6" x14ac:dyDescent="0.3">
      <c r="B21" s="49"/>
      <c r="D21" s="49"/>
      <c r="E21" s="49"/>
      <c r="F21" s="49"/>
      <c r="G21" s="49"/>
    </row>
    <row r="22" spans="1:7" s="268" customFormat="1" ht="18" x14ac:dyDescent="0.35">
      <c r="B22" s="267" t="s">
        <v>376</v>
      </c>
      <c r="D22" s="269"/>
      <c r="E22" s="270">
        <f>E14+E19</f>
        <v>0</v>
      </c>
      <c r="F22" s="269"/>
      <c r="G22" s="269"/>
    </row>
    <row r="23" spans="1:7" ht="15.6" x14ac:dyDescent="0.3">
      <c r="B23" s="50"/>
      <c r="D23" s="49"/>
      <c r="E23" s="266"/>
      <c r="F23" s="49"/>
      <c r="G23" s="49"/>
    </row>
    <row r="24" spans="1:7" ht="15.6" x14ac:dyDescent="0.3">
      <c r="B24" s="49"/>
      <c r="D24" s="49"/>
      <c r="E24" s="49"/>
      <c r="F24" s="49"/>
      <c r="G24" s="49"/>
    </row>
    <row r="25" spans="1:7" ht="31.2" x14ac:dyDescent="0.3">
      <c r="B25" s="51" t="s">
        <v>374</v>
      </c>
      <c r="C25" s="49"/>
      <c r="D25" s="49"/>
      <c r="E25" s="49"/>
      <c r="F25" s="49"/>
      <c r="G25" s="49"/>
    </row>
    <row r="26" spans="1:7" ht="15.6" x14ac:dyDescent="0.3">
      <c r="B26" s="49"/>
      <c r="C26" s="49"/>
      <c r="D26" s="49"/>
      <c r="E26" s="49"/>
      <c r="F26" s="49"/>
      <c r="G26" s="49"/>
    </row>
    <row r="27" spans="1:7" ht="15.6" x14ac:dyDescent="0.3">
      <c r="B27" s="52" t="s">
        <v>325</v>
      </c>
      <c r="C27" s="49"/>
      <c r="D27" s="49"/>
      <c r="E27" s="53"/>
      <c r="F27" s="53"/>
      <c r="G27" s="49"/>
    </row>
    <row r="28" spans="1:7" ht="46.8" x14ac:dyDescent="0.3">
      <c r="B28" s="51" t="s">
        <v>326</v>
      </c>
      <c r="C28" s="53"/>
      <c r="D28" s="48"/>
      <c r="E28" s="53"/>
      <c r="F28" s="53"/>
      <c r="G28" s="53"/>
    </row>
    <row r="29" spans="1:7" ht="15.6" x14ac:dyDescent="0.3">
      <c r="B29" s="53"/>
      <c r="C29" s="53"/>
      <c r="D29" s="49"/>
      <c r="E29" s="53"/>
      <c r="F29" s="53"/>
      <c r="G29" s="53"/>
    </row>
    <row r="30" spans="1:7" x14ac:dyDescent="0.3">
      <c r="B30" s="215" t="s">
        <v>164</v>
      </c>
    </row>
    <row r="35" spans="2:4" ht="15" x14ac:dyDescent="0.3">
      <c r="B35" s="92"/>
      <c r="C35" s="93"/>
      <c r="D35" s="94"/>
    </row>
    <row r="36" spans="2:4" ht="15" x14ac:dyDescent="0.3">
      <c r="B36" s="92"/>
      <c r="C36" s="93"/>
      <c r="D36" s="94"/>
    </row>
    <row r="37" spans="2:4" ht="15" x14ac:dyDescent="0.3">
      <c r="B37" s="92"/>
      <c r="C37" s="93"/>
      <c r="D37" s="94"/>
    </row>
    <row r="38" spans="2:4" ht="15" x14ac:dyDescent="0.3">
      <c r="B38" s="92"/>
      <c r="C38" s="93"/>
      <c r="D38" s="94"/>
    </row>
    <row r="39" spans="2:4" ht="15" x14ac:dyDescent="0.3">
      <c r="B39" s="92"/>
      <c r="C39" s="93"/>
      <c r="D39" s="94"/>
    </row>
    <row r="40" spans="2:4" ht="15" x14ac:dyDescent="0.3">
      <c r="B40" s="92"/>
      <c r="C40" s="93"/>
      <c r="D40" s="94"/>
    </row>
    <row r="41" spans="2:4" ht="15" x14ac:dyDescent="0.3">
      <c r="B41" s="92"/>
      <c r="C41" s="93"/>
      <c r="D41" s="94"/>
    </row>
    <row r="42" spans="2:4" ht="15" x14ac:dyDescent="0.3">
      <c r="B42" s="92"/>
      <c r="C42" s="93"/>
      <c r="D42" s="94"/>
    </row>
    <row r="43" spans="2:4" ht="15" x14ac:dyDescent="0.3">
      <c r="B43" s="92"/>
      <c r="C43" s="93"/>
      <c r="D43" s="94"/>
    </row>
    <row r="44" spans="2:4" ht="15" x14ac:dyDescent="0.3">
      <c r="B44" s="92"/>
      <c r="C44" s="93"/>
      <c r="D44" s="94"/>
    </row>
  </sheetData>
  <pageMargins left="0.7" right="0.7" top="0.75" bottom="0.75" header="0.3" footer="0.3"/>
  <pageSetup scale="68"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111B5-3672-497E-8310-9A08C0C25573}">
  <sheetPr>
    <pageSetUpPr fitToPage="1"/>
  </sheetPr>
  <dimension ref="A1:M53"/>
  <sheetViews>
    <sheetView zoomScaleNormal="100" workbookViewId="0">
      <selection sqref="A1:K1"/>
    </sheetView>
  </sheetViews>
  <sheetFormatPr defaultColWidth="9.109375" defaultRowHeight="11.4" x14ac:dyDescent="0.2"/>
  <cols>
    <col min="1" max="2" width="14.6640625" style="97" customWidth="1"/>
    <col min="3" max="4" width="26.6640625" style="97" customWidth="1"/>
    <col min="5" max="5" width="27.6640625" style="97" customWidth="1"/>
    <col min="6" max="7" width="26.6640625" style="97" customWidth="1"/>
    <col min="8" max="9" width="29.44140625" style="97" customWidth="1"/>
    <col min="10" max="10" width="36.109375" style="97" customWidth="1"/>
    <col min="11" max="11" width="0.109375" style="97" customWidth="1"/>
    <col min="12" max="16384" width="9.109375" style="97"/>
  </cols>
  <sheetData>
    <row r="1" spans="1:13" ht="21" x14ac:dyDescent="0.2">
      <c r="A1" s="424" t="s">
        <v>186</v>
      </c>
      <c r="B1" s="425"/>
      <c r="C1" s="425"/>
      <c r="D1" s="425"/>
      <c r="E1" s="425"/>
      <c r="F1" s="425"/>
      <c r="G1" s="425"/>
      <c r="H1" s="425"/>
      <c r="I1" s="425"/>
      <c r="J1" s="425"/>
      <c r="K1" s="426"/>
    </row>
    <row r="2" spans="1:13" ht="12" thickBot="1" x14ac:dyDescent="0.25">
      <c r="A2" s="122"/>
      <c r="B2" s="103"/>
      <c r="C2" s="103"/>
      <c r="D2" s="103"/>
      <c r="E2" s="103"/>
      <c r="F2" s="103"/>
      <c r="G2" s="103"/>
      <c r="H2" s="110"/>
      <c r="I2" s="110"/>
      <c r="J2" s="110"/>
      <c r="K2" s="123"/>
    </row>
    <row r="3" spans="1:13" ht="15.6" x14ac:dyDescent="0.3">
      <c r="A3" s="137" t="s">
        <v>179</v>
      </c>
      <c r="B3" s="154"/>
      <c r="C3" s="138"/>
      <c r="D3" s="138"/>
      <c r="E3" s="138"/>
      <c r="F3" s="138"/>
      <c r="G3" s="138"/>
      <c r="H3" s="114" t="s">
        <v>187</v>
      </c>
      <c r="I3" s="115"/>
      <c r="J3" s="116"/>
      <c r="K3" s="123"/>
    </row>
    <row r="4" spans="1:13" x14ac:dyDescent="0.2">
      <c r="A4" s="427" t="s">
        <v>197</v>
      </c>
      <c r="B4" s="427"/>
      <c r="C4" s="427"/>
      <c r="D4" s="427"/>
      <c r="E4" s="427"/>
      <c r="F4" s="427"/>
      <c r="G4" s="427"/>
      <c r="H4" s="117"/>
      <c r="I4" s="113"/>
      <c r="J4" s="118"/>
      <c r="K4" s="123"/>
      <c r="L4" s="103"/>
    </row>
    <row r="5" spans="1:13" ht="12" x14ac:dyDescent="0.25">
      <c r="A5" s="427"/>
      <c r="B5" s="427"/>
      <c r="C5" s="427"/>
      <c r="D5" s="427"/>
      <c r="E5" s="427"/>
      <c r="F5" s="427"/>
      <c r="G5" s="427"/>
      <c r="H5" s="119" t="s">
        <v>173</v>
      </c>
      <c r="I5" s="113"/>
      <c r="J5" s="118"/>
      <c r="K5" s="125"/>
      <c r="L5" s="112"/>
      <c r="M5" s="111"/>
    </row>
    <row r="6" spans="1:13" ht="12" x14ac:dyDescent="0.25">
      <c r="A6" s="427"/>
      <c r="B6" s="427"/>
      <c r="C6" s="427"/>
      <c r="D6" s="427"/>
      <c r="E6" s="427"/>
      <c r="F6" s="427"/>
      <c r="G6" s="427"/>
      <c r="H6" s="119"/>
      <c r="I6" s="113"/>
      <c r="J6" s="118"/>
      <c r="K6" s="123"/>
      <c r="L6" s="112"/>
      <c r="M6" s="111"/>
    </row>
    <row r="7" spans="1:13" ht="12" x14ac:dyDescent="0.25">
      <c r="A7" s="427"/>
      <c r="B7" s="427"/>
      <c r="C7" s="427"/>
      <c r="D7" s="427"/>
      <c r="E7" s="427"/>
      <c r="F7" s="427"/>
      <c r="G7" s="427"/>
      <c r="H7" s="119" t="s">
        <v>172</v>
      </c>
      <c r="I7" s="113"/>
      <c r="J7" s="118"/>
      <c r="K7" s="125"/>
      <c r="L7" s="112"/>
      <c r="M7" s="111"/>
    </row>
    <row r="8" spans="1:13" ht="12" x14ac:dyDescent="0.25">
      <c r="A8" s="427"/>
      <c r="B8" s="427"/>
      <c r="C8" s="427"/>
      <c r="D8" s="427"/>
      <c r="E8" s="427"/>
      <c r="F8" s="427"/>
      <c r="G8" s="427"/>
      <c r="H8" s="119"/>
      <c r="I8" s="113"/>
      <c r="J8" s="118"/>
      <c r="K8" s="123"/>
      <c r="L8" s="112"/>
      <c r="M8" s="111"/>
    </row>
    <row r="9" spans="1:13" ht="12" x14ac:dyDescent="0.25">
      <c r="A9" s="101" t="s">
        <v>174</v>
      </c>
      <c r="B9" s="155"/>
      <c r="C9" s="124"/>
      <c r="D9" s="124"/>
      <c r="E9" s="124"/>
      <c r="F9" s="124"/>
      <c r="G9" s="124"/>
      <c r="H9" s="119" t="s">
        <v>171</v>
      </c>
      <c r="I9" s="113"/>
      <c r="J9" s="118"/>
      <c r="K9" s="125"/>
      <c r="L9" s="112"/>
      <c r="M9" s="111"/>
    </row>
    <row r="10" spans="1:13" x14ac:dyDescent="0.2">
      <c r="A10" s="120"/>
      <c r="B10" s="103"/>
      <c r="C10" s="103"/>
      <c r="D10" s="103"/>
      <c r="E10" s="103"/>
      <c r="F10" s="103"/>
      <c r="G10" s="103"/>
      <c r="H10" s="117"/>
      <c r="I10" s="113"/>
      <c r="J10" s="118"/>
      <c r="K10" s="123"/>
      <c r="L10" s="112"/>
      <c r="M10" s="111"/>
    </row>
    <row r="11" spans="1:13" s="100" customFormat="1" ht="13.2" x14ac:dyDescent="0.25">
      <c r="A11" s="139" t="s">
        <v>175</v>
      </c>
      <c r="B11" s="139" t="s">
        <v>188</v>
      </c>
      <c r="C11" s="139" t="s">
        <v>189</v>
      </c>
      <c r="D11" s="139" t="s">
        <v>176</v>
      </c>
      <c r="E11" s="139" t="s">
        <v>190</v>
      </c>
      <c r="F11" s="139" t="s">
        <v>177</v>
      </c>
      <c r="G11" s="140" t="s">
        <v>178</v>
      </c>
      <c r="H11" s="128" t="s">
        <v>170</v>
      </c>
      <c r="I11" s="121" t="s">
        <v>169</v>
      </c>
      <c r="J11" s="129" t="s">
        <v>168</v>
      </c>
      <c r="K11" s="126"/>
    </row>
    <row r="12" spans="1:13" ht="13.2" customHeight="1" x14ac:dyDescent="0.2">
      <c r="A12" s="99"/>
      <c r="B12" s="99"/>
      <c r="C12" s="99"/>
      <c r="D12" s="99"/>
      <c r="E12" s="99"/>
      <c r="F12" s="99"/>
      <c r="G12" s="102"/>
      <c r="H12" s="104"/>
      <c r="I12" s="105"/>
      <c r="J12" s="106"/>
      <c r="K12" s="123"/>
    </row>
    <row r="13" spans="1:13" ht="13.2" customHeight="1" x14ac:dyDescent="0.2">
      <c r="A13" s="99"/>
      <c r="B13" s="99"/>
      <c r="C13" s="99"/>
      <c r="D13" s="99"/>
      <c r="E13" s="99"/>
      <c r="F13" s="99"/>
      <c r="G13" s="102"/>
      <c r="H13" s="104"/>
      <c r="I13" s="105"/>
      <c r="J13" s="106"/>
      <c r="K13" s="123"/>
    </row>
    <row r="14" spans="1:13" ht="13.2" customHeight="1" x14ac:dyDescent="0.2">
      <c r="A14" s="99"/>
      <c r="B14" s="99"/>
      <c r="C14" s="99"/>
      <c r="D14" s="99"/>
      <c r="E14" s="99"/>
      <c r="F14" s="99"/>
      <c r="G14" s="102"/>
      <c r="H14" s="104"/>
      <c r="I14" s="105"/>
      <c r="J14" s="106"/>
      <c r="K14" s="123"/>
    </row>
    <row r="15" spans="1:13" ht="13.2" customHeight="1" x14ac:dyDescent="0.2">
      <c r="A15" s="99"/>
      <c r="B15" s="99"/>
      <c r="C15" s="99"/>
      <c r="D15" s="99"/>
      <c r="E15" s="99"/>
      <c r="F15" s="99"/>
      <c r="G15" s="102"/>
      <c r="H15" s="104"/>
      <c r="I15" s="105"/>
      <c r="J15" s="106"/>
      <c r="K15" s="123"/>
    </row>
    <row r="16" spans="1:13" ht="13.2" customHeight="1" x14ac:dyDescent="0.2">
      <c r="A16" s="99"/>
      <c r="B16" s="99"/>
      <c r="C16" s="99"/>
      <c r="D16" s="99"/>
      <c r="E16" s="99"/>
      <c r="F16" s="99"/>
      <c r="G16" s="102"/>
      <c r="H16" s="104"/>
      <c r="I16" s="105"/>
      <c r="J16" s="106"/>
      <c r="K16" s="123"/>
    </row>
    <row r="17" spans="1:11" ht="13.2" customHeight="1" x14ac:dyDescent="0.2">
      <c r="A17" s="99"/>
      <c r="B17" s="99"/>
      <c r="C17" s="99"/>
      <c r="D17" s="99"/>
      <c r="E17" s="99"/>
      <c r="F17" s="99"/>
      <c r="G17" s="102"/>
      <c r="H17" s="104"/>
      <c r="I17" s="105"/>
      <c r="J17" s="106"/>
      <c r="K17" s="123"/>
    </row>
    <row r="18" spans="1:11" ht="13.2" customHeight="1" x14ac:dyDescent="0.2">
      <c r="A18" s="99"/>
      <c r="B18" s="99"/>
      <c r="C18" s="99"/>
      <c r="D18" s="99"/>
      <c r="E18" s="99"/>
      <c r="F18" s="99"/>
      <c r="G18" s="102"/>
      <c r="H18" s="104"/>
      <c r="I18" s="105"/>
      <c r="J18" s="106"/>
      <c r="K18" s="123"/>
    </row>
    <row r="19" spans="1:11" ht="13.2" customHeight="1" thickBot="1" x14ac:dyDescent="0.25">
      <c r="A19" s="98"/>
      <c r="B19" s="98"/>
      <c r="C19" s="99"/>
      <c r="D19" s="99"/>
      <c r="E19" s="99"/>
      <c r="F19" s="99"/>
      <c r="G19" s="102"/>
      <c r="H19" s="104"/>
      <c r="I19" s="105"/>
      <c r="J19" s="106"/>
      <c r="K19" s="127"/>
    </row>
    <row r="20" spans="1:11" ht="13.2" customHeight="1" x14ac:dyDescent="0.2">
      <c r="A20" s="99"/>
      <c r="B20" s="99"/>
      <c r="C20" s="99"/>
      <c r="D20" s="99"/>
      <c r="E20" s="99"/>
      <c r="F20" s="99"/>
      <c r="G20" s="102"/>
      <c r="H20" s="104"/>
      <c r="I20" s="105"/>
      <c r="J20" s="106"/>
      <c r="K20" s="103"/>
    </row>
    <row r="21" spans="1:11" ht="13.2" customHeight="1" x14ac:dyDescent="0.2">
      <c r="A21" s="99"/>
      <c r="B21" s="99"/>
      <c r="C21" s="99"/>
      <c r="D21" s="99"/>
      <c r="E21" s="99"/>
      <c r="F21" s="99"/>
      <c r="G21" s="102"/>
      <c r="H21" s="104"/>
      <c r="I21" s="105"/>
      <c r="J21" s="106"/>
      <c r="K21" s="103"/>
    </row>
    <row r="22" spans="1:11" ht="13.2" customHeight="1" x14ac:dyDescent="0.2">
      <c r="A22" s="99"/>
      <c r="B22" s="99"/>
      <c r="C22" s="99"/>
      <c r="D22" s="99"/>
      <c r="E22" s="99"/>
      <c r="F22" s="99"/>
      <c r="G22" s="102"/>
      <c r="H22" s="104"/>
      <c r="I22" s="105"/>
      <c r="J22" s="106"/>
    </row>
    <row r="23" spans="1:11" ht="13.2" customHeight="1" x14ac:dyDescent="0.2">
      <c r="A23" s="99"/>
      <c r="B23" s="99"/>
      <c r="C23" s="99"/>
      <c r="D23" s="99"/>
      <c r="E23" s="99"/>
      <c r="F23" s="99"/>
      <c r="G23" s="102"/>
      <c r="H23" s="104"/>
      <c r="I23" s="105"/>
      <c r="J23" s="106"/>
    </row>
    <row r="24" spans="1:11" ht="13.2" customHeight="1" x14ac:dyDescent="0.2">
      <c r="A24" s="99"/>
      <c r="B24" s="99"/>
      <c r="C24" s="99"/>
      <c r="D24" s="99"/>
      <c r="E24" s="99"/>
      <c r="F24" s="99"/>
      <c r="G24" s="102"/>
      <c r="H24" s="104"/>
      <c r="I24" s="105"/>
      <c r="J24" s="106"/>
    </row>
    <row r="25" spans="1:11" ht="13.2" customHeight="1" x14ac:dyDescent="0.2">
      <c r="A25" s="99"/>
      <c r="B25" s="99"/>
      <c r="C25" s="99"/>
      <c r="D25" s="99"/>
      <c r="E25" s="99"/>
      <c r="F25" s="99"/>
      <c r="G25" s="102"/>
      <c r="H25" s="104"/>
      <c r="I25" s="105"/>
      <c r="J25" s="106"/>
    </row>
    <row r="26" spans="1:11" ht="13.2" customHeight="1" x14ac:dyDescent="0.2">
      <c r="A26" s="99"/>
      <c r="B26" s="99"/>
      <c r="C26" s="99"/>
      <c r="D26" s="99"/>
      <c r="E26" s="99"/>
      <c r="F26" s="99"/>
      <c r="G26" s="102"/>
      <c r="H26" s="104"/>
      <c r="I26" s="105"/>
      <c r="J26" s="106"/>
    </row>
    <row r="27" spans="1:11" ht="13.2" customHeight="1" x14ac:dyDescent="0.2">
      <c r="A27" s="98"/>
      <c r="B27" s="98"/>
      <c r="C27" s="99"/>
      <c r="D27" s="99"/>
      <c r="E27" s="99"/>
      <c r="F27" s="99"/>
      <c r="G27" s="102"/>
      <c r="H27" s="156"/>
      <c r="I27" s="157"/>
      <c r="J27" s="158"/>
    </row>
    <row r="28" spans="1:11" ht="13.2" customHeight="1" x14ac:dyDescent="0.2">
      <c r="A28" s="99"/>
      <c r="B28" s="99"/>
      <c r="C28" s="99"/>
      <c r="D28" s="99"/>
      <c r="E28" s="99"/>
      <c r="F28" s="99"/>
      <c r="G28" s="102"/>
      <c r="H28" s="104"/>
      <c r="I28" s="105"/>
      <c r="J28" s="106"/>
      <c r="K28" s="123"/>
    </row>
    <row r="29" spans="1:11" ht="13.2" customHeight="1" x14ac:dyDescent="0.2">
      <c r="A29" s="99"/>
      <c r="B29" s="99"/>
      <c r="C29" s="99"/>
      <c r="D29" s="99"/>
      <c r="E29" s="99"/>
      <c r="F29" s="99"/>
      <c r="G29" s="102"/>
      <c r="H29" s="104"/>
      <c r="I29" s="105"/>
      <c r="J29" s="106"/>
      <c r="K29" s="123"/>
    </row>
    <row r="30" spans="1:11" ht="13.2" customHeight="1" x14ac:dyDescent="0.2">
      <c r="A30" s="99"/>
      <c r="B30" s="99"/>
      <c r="C30" s="99"/>
      <c r="D30" s="99"/>
      <c r="E30" s="99"/>
      <c r="F30" s="99"/>
      <c r="G30" s="102"/>
      <c r="H30" s="104"/>
      <c r="I30" s="105"/>
      <c r="J30" s="106"/>
      <c r="K30" s="123"/>
    </row>
    <row r="31" spans="1:11" ht="13.2" customHeight="1" x14ac:dyDescent="0.2">
      <c r="A31" s="99"/>
      <c r="B31" s="99"/>
      <c r="C31" s="99"/>
      <c r="D31" s="99"/>
      <c r="E31" s="99"/>
      <c r="F31" s="99"/>
      <c r="G31" s="102"/>
      <c r="H31" s="104"/>
      <c r="I31" s="105"/>
      <c r="J31" s="106"/>
      <c r="K31" s="123"/>
    </row>
    <row r="32" spans="1:11" ht="13.2" customHeight="1" x14ac:dyDescent="0.2">
      <c r="A32" s="99"/>
      <c r="B32" s="99"/>
      <c r="C32" s="99"/>
      <c r="D32" s="99"/>
      <c r="E32" s="99"/>
      <c r="F32" s="99"/>
      <c r="G32" s="102"/>
      <c r="H32" s="104"/>
      <c r="I32" s="105"/>
      <c r="J32" s="106"/>
      <c r="K32" s="123"/>
    </row>
    <row r="33" spans="1:11" ht="13.2" customHeight="1" x14ac:dyDescent="0.2">
      <c r="A33" s="99"/>
      <c r="B33" s="99"/>
      <c r="C33" s="99"/>
      <c r="D33" s="99"/>
      <c r="E33" s="99"/>
      <c r="F33" s="99"/>
      <c r="G33" s="102"/>
      <c r="H33" s="104"/>
      <c r="I33" s="105"/>
      <c r="J33" s="106"/>
      <c r="K33" s="123"/>
    </row>
    <row r="34" spans="1:11" ht="13.2" customHeight="1" x14ac:dyDescent="0.2">
      <c r="A34" s="99"/>
      <c r="B34" s="99"/>
      <c r="C34" s="99"/>
      <c r="D34" s="99"/>
      <c r="E34" s="99"/>
      <c r="F34" s="99"/>
      <c r="G34" s="102"/>
      <c r="H34" s="104"/>
      <c r="I34" s="105"/>
      <c r="J34" s="106"/>
      <c r="K34" s="123"/>
    </row>
    <row r="35" spans="1:11" ht="13.2" customHeight="1" thickBot="1" x14ac:dyDescent="0.25">
      <c r="A35" s="98"/>
      <c r="B35" s="98"/>
      <c r="C35" s="99"/>
      <c r="D35" s="99"/>
      <c r="E35" s="99"/>
      <c r="F35" s="99"/>
      <c r="G35" s="102"/>
      <c r="H35" s="104"/>
      <c r="I35" s="105"/>
      <c r="J35" s="106"/>
      <c r="K35" s="127"/>
    </row>
    <row r="36" spans="1:11" ht="13.2" customHeight="1" x14ac:dyDescent="0.2">
      <c r="A36" s="99"/>
      <c r="B36" s="99"/>
      <c r="C36" s="99"/>
      <c r="D36" s="99"/>
      <c r="E36" s="99"/>
      <c r="F36" s="99"/>
      <c r="G36" s="102"/>
      <c r="H36" s="104"/>
      <c r="I36" s="105"/>
      <c r="J36" s="106"/>
      <c r="K36" s="103"/>
    </row>
    <row r="37" spans="1:11" ht="13.2" customHeight="1" x14ac:dyDescent="0.2">
      <c r="A37" s="99"/>
      <c r="B37" s="99"/>
      <c r="C37" s="99"/>
      <c r="D37" s="99"/>
      <c r="E37" s="99"/>
      <c r="F37" s="99"/>
      <c r="G37" s="102"/>
      <c r="H37" s="104"/>
      <c r="I37" s="105"/>
      <c r="J37" s="106"/>
      <c r="K37" s="103"/>
    </row>
    <row r="38" spans="1:11" ht="13.2" customHeight="1" x14ac:dyDescent="0.2">
      <c r="A38" s="99"/>
      <c r="B38" s="99"/>
      <c r="C38" s="99"/>
      <c r="D38" s="99"/>
      <c r="E38" s="99"/>
      <c r="F38" s="99"/>
      <c r="G38" s="102"/>
      <c r="H38" s="104"/>
      <c r="I38" s="105"/>
      <c r="J38" s="106"/>
    </row>
    <row r="39" spans="1:11" ht="13.2" customHeight="1" x14ac:dyDescent="0.2">
      <c r="A39" s="99"/>
      <c r="B39" s="99"/>
      <c r="C39" s="99"/>
      <c r="D39" s="99"/>
      <c r="E39" s="99"/>
      <c r="F39" s="99"/>
      <c r="G39" s="102"/>
      <c r="H39" s="104"/>
      <c r="I39" s="105"/>
      <c r="J39" s="106"/>
    </row>
    <row r="40" spans="1:11" ht="13.2" customHeight="1" x14ac:dyDescent="0.2">
      <c r="A40" s="99"/>
      <c r="B40" s="99"/>
      <c r="C40" s="99"/>
      <c r="D40" s="99"/>
      <c r="E40" s="99"/>
      <c r="F40" s="99"/>
      <c r="G40" s="102"/>
      <c r="H40" s="104"/>
      <c r="I40" s="105"/>
      <c r="J40" s="106"/>
    </row>
    <row r="41" spans="1:11" ht="13.2" customHeight="1" x14ac:dyDescent="0.2">
      <c r="A41" s="99"/>
      <c r="B41" s="99"/>
      <c r="C41" s="99"/>
      <c r="D41" s="99"/>
      <c r="E41" s="99"/>
      <c r="F41" s="99"/>
      <c r="G41" s="102"/>
      <c r="H41" s="104"/>
      <c r="I41" s="105"/>
      <c r="J41" s="106"/>
    </row>
    <row r="42" spans="1:11" ht="13.2" customHeight="1" x14ac:dyDescent="0.2">
      <c r="A42" s="99"/>
      <c r="B42" s="99"/>
      <c r="C42" s="99"/>
      <c r="D42" s="99"/>
      <c r="E42" s="99"/>
      <c r="F42" s="99"/>
      <c r="G42" s="102"/>
      <c r="H42" s="104"/>
      <c r="I42" s="105"/>
      <c r="J42" s="106"/>
    </row>
    <row r="43" spans="1:11" ht="13.2" customHeight="1" x14ac:dyDescent="0.2">
      <c r="A43" s="98"/>
      <c r="B43" s="98"/>
      <c r="C43" s="99"/>
      <c r="D43" s="99"/>
      <c r="E43" s="99"/>
      <c r="F43" s="99"/>
      <c r="G43" s="102"/>
      <c r="H43" s="156"/>
      <c r="I43" s="157"/>
      <c r="J43" s="158"/>
    </row>
    <row r="44" spans="1:11" ht="13.8" x14ac:dyDescent="0.25">
      <c r="A44" s="159"/>
      <c r="B44" s="159"/>
      <c r="C44" s="159"/>
      <c r="D44" s="159"/>
      <c r="E44" s="160"/>
      <c r="F44" s="161"/>
      <c r="G44" s="161"/>
      <c r="H44" s="165" t="s">
        <v>202</v>
      </c>
      <c r="I44" s="166"/>
      <c r="J44" s="167"/>
    </row>
    <row r="45" spans="1:11" ht="13.8" x14ac:dyDescent="0.25">
      <c r="A45" s="162"/>
      <c r="B45" s="162"/>
      <c r="C45" s="162"/>
      <c r="D45" s="162"/>
      <c r="E45" s="162"/>
      <c r="F45" s="162"/>
      <c r="G45" s="162"/>
      <c r="H45" s="165" t="s">
        <v>198</v>
      </c>
      <c r="I45" s="166"/>
      <c r="J45" s="167"/>
    </row>
    <row r="46" spans="1:11" ht="13.8" x14ac:dyDescent="0.2">
      <c r="A46" s="163"/>
      <c r="B46" s="163"/>
      <c r="C46" s="163"/>
      <c r="D46" s="163"/>
      <c r="E46" s="163"/>
      <c r="F46" s="163"/>
      <c r="G46" s="163"/>
      <c r="H46" s="421"/>
      <c r="I46" s="422"/>
      <c r="J46" s="423"/>
    </row>
    <row r="47" spans="1:11" ht="13.8" x14ac:dyDescent="0.25">
      <c r="A47" s="164"/>
      <c r="B47" s="164"/>
      <c r="C47" s="164"/>
      <c r="D47" s="164"/>
      <c r="E47" s="164"/>
      <c r="F47" s="164"/>
      <c r="G47" s="164"/>
      <c r="H47" s="165" t="s">
        <v>199</v>
      </c>
      <c r="I47" s="166"/>
      <c r="J47" s="167"/>
    </row>
    <row r="48" spans="1:11" ht="13.8" x14ac:dyDescent="0.25">
      <c r="A48" s="162"/>
      <c r="B48" s="162"/>
      <c r="C48" s="162"/>
      <c r="D48" s="162"/>
      <c r="E48" s="162"/>
      <c r="F48" s="162"/>
      <c r="G48" s="162"/>
      <c r="H48" s="165" t="s">
        <v>54</v>
      </c>
      <c r="I48" s="105"/>
      <c r="J48" s="106"/>
    </row>
    <row r="49" spans="1:10" ht="13.8" x14ac:dyDescent="0.25">
      <c r="A49" s="161"/>
      <c r="B49" s="162"/>
      <c r="C49" s="162"/>
      <c r="D49" s="162"/>
      <c r="E49" s="161"/>
      <c r="F49" s="162"/>
      <c r="G49" s="162"/>
      <c r="H49" s="165" t="s">
        <v>56</v>
      </c>
      <c r="I49" s="105"/>
      <c r="J49" s="106"/>
    </row>
    <row r="50" spans="1:10" ht="12" x14ac:dyDescent="0.25">
      <c r="H50" s="165" t="s">
        <v>12</v>
      </c>
      <c r="I50" s="105"/>
      <c r="J50" s="106"/>
    </row>
    <row r="51" spans="1:10" ht="13.95" customHeight="1" x14ac:dyDescent="0.25">
      <c r="H51" s="165" t="s">
        <v>55</v>
      </c>
      <c r="I51" s="105"/>
      <c r="J51" s="106"/>
    </row>
    <row r="52" spans="1:10" ht="13.95" customHeight="1" x14ac:dyDescent="0.25">
      <c r="H52" s="165"/>
      <c r="I52" s="105"/>
      <c r="J52" s="106"/>
    </row>
    <row r="53" spans="1:10" ht="12.6" thickBot="1" x14ac:dyDescent="0.3">
      <c r="H53" s="168" t="s">
        <v>13</v>
      </c>
      <c r="I53" s="108"/>
      <c r="J53" s="109"/>
    </row>
  </sheetData>
  <mergeCells count="3">
    <mergeCell ref="H46:J46"/>
    <mergeCell ref="A1:K1"/>
    <mergeCell ref="A4:G8"/>
  </mergeCells>
  <pageMargins left="0.7" right="0.7" top="0.75" bottom="0.75" header="0.3" footer="0.3"/>
  <pageSetup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784860</xdr:colOff>
                    <xdr:row>11</xdr:row>
                    <xdr:rowOff>144780</xdr:rowOff>
                  </from>
                  <to>
                    <xdr:col>7</xdr:col>
                    <xdr:colOff>1645920</xdr:colOff>
                    <xdr:row>13</xdr:row>
                    <xdr:rowOff>22860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8</xdr:col>
                    <xdr:colOff>784860</xdr:colOff>
                    <xdr:row>11</xdr:row>
                    <xdr:rowOff>144780</xdr:rowOff>
                  </from>
                  <to>
                    <xdr:col>8</xdr:col>
                    <xdr:colOff>1645920</xdr:colOff>
                    <xdr:row>13</xdr:row>
                    <xdr:rowOff>22860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7</xdr:col>
                    <xdr:colOff>784860</xdr:colOff>
                    <xdr:row>12</xdr:row>
                    <xdr:rowOff>144780</xdr:rowOff>
                  </from>
                  <to>
                    <xdr:col>7</xdr:col>
                    <xdr:colOff>1645920</xdr:colOff>
                    <xdr:row>14</xdr:row>
                    <xdr:rowOff>22860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7</xdr:col>
                    <xdr:colOff>784860</xdr:colOff>
                    <xdr:row>13</xdr:row>
                    <xdr:rowOff>144780</xdr:rowOff>
                  </from>
                  <to>
                    <xdr:col>7</xdr:col>
                    <xdr:colOff>1645920</xdr:colOff>
                    <xdr:row>15</xdr:row>
                    <xdr:rowOff>22860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7</xdr:col>
                    <xdr:colOff>784860</xdr:colOff>
                    <xdr:row>22</xdr:row>
                    <xdr:rowOff>152400</xdr:rowOff>
                  </from>
                  <to>
                    <xdr:col>7</xdr:col>
                    <xdr:colOff>1661160</xdr:colOff>
                    <xdr:row>24</xdr:row>
                    <xdr:rowOff>7620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7</xdr:col>
                    <xdr:colOff>784860</xdr:colOff>
                    <xdr:row>10</xdr:row>
                    <xdr:rowOff>175260</xdr:rowOff>
                  </from>
                  <to>
                    <xdr:col>7</xdr:col>
                    <xdr:colOff>1661160</xdr:colOff>
                    <xdr:row>12</xdr:row>
                    <xdr:rowOff>22860</xdr:rowOff>
                  </to>
                </anchor>
              </controlPr>
            </control>
          </mc:Choice>
        </mc:AlternateContent>
        <mc:AlternateContent xmlns:mc="http://schemas.openxmlformats.org/markup-compatibility/2006">
          <mc:Choice Requires="x14">
            <control shapeId="10248" r:id="rId10" name="Check Box 8">
              <controlPr defaultSize="0" autoFill="0" autoLine="0" autoPict="0">
                <anchor moveWithCells="1">
                  <from>
                    <xdr:col>7</xdr:col>
                    <xdr:colOff>784860</xdr:colOff>
                    <xdr:row>14</xdr:row>
                    <xdr:rowOff>152400</xdr:rowOff>
                  </from>
                  <to>
                    <xdr:col>7</xdr:col>
                    <xdr:colOff>1661160</xdr:colOff>
                    <xdr:row>16</xdr:row>
                    <xdr:rowOff>22860</xdr:rowOff>
                  </to>
                </anchor>
              </controlPr>
            </control>
          </mc:Choice>
        </mc:AlternateContent>
        <mc:AlternateContent xmlns:mc="http://schemas.openxmlformats.org/markup-compatibility/2006">
          <mc:Choice Requires="x14">
            <control shapeId="10249" r:id="rId11" name="Check Box 9">
              <controlPr defaultSize="0" autoFill="0" autoLine="0" autoPict="0">
                <anchor moveWithCells="1">
                  <from>
                    <xdr:col>7</xdr:col>
                    <xdr:colOff>784860</xdr:colOff>
                    <xdr:row>15</xdr:row>
                    <xdr:rowOff>144780</xdr:rowOff>
                  </from>
                  <to>
                    <xdr:col>7</xdr:col>
                    <xdr:colOff>1645920</xdr:colOff>
                    <xdr:row>17</xdr:row>
                    <xdr:rowOff>22860</xdr:rowOff>
                  </to>
                </anchor>
              </controlPr>
            </control>
          </mc:Choice>
        </mc:AlternateContent>
        <mc:AlternateContent xmlns:mc="http://schemas.openxmlformats.org/markup-compatibility/2006">
          <mc:Choice Requires="x14">
            <control shapeId="10250" r:id="rId12" name="Check Box 10">
              <controlPr defaultSize="0" autoFill="0" autoLine="0" autoPict="0">
                <anchor moveWithCells="1">
                  <from>
                    <xdr:col>7</xdr:col>
                    <xdr:colOff>784860</xdr:colOff>
                    <xdr:row>16</xdr:row>
                    <xdr:rowOff>144780</xdr:rowOff>
                  </from>
                  <to>
                    <xdr:col>7</xdr:col>
                    <xdr:colOff>1645920</xdr:colOff>
                    <xdr:row>18</xdr:row>
                    <xdr:rowOff>22860</xdr:rowOff>
                  </to>
                </anchor>
              </controlPr>
            </control>
          </mc:Choice>
        </mc:AlternateContent>
        <mc:AlternateContent xmlns:mc="http://schemas.openxmlformats.org/markup-compatibility/2006">
          <mc:Choice Requires="x14">
            <control shapeId="10251" r:id="rId13" name="Check Box 11">
              <controlPr defaultSize="0" autoFill="0" autoLine="0" autoPict="0">
                <anchor moveWithCells="1">
                  <from>
                    <xdr:col>7</xdr:col>
                    <xdr:colOff>784860</xdr:colOff>
                    <xdr:row>18</xdr:row>
                    <xdr:rowOff>144780</xdr:rowOff>
                  </from>
                  <to>
                    <xdr:col>7</xdr:col>
                    <xdr:colOff>1645920</xdr:colOff>
                    <xdr:row>20</xdr:row>
                    <xdr:rowOff>22860</xdr:rowOff>
                  </to>
                </anchor>
              </controlPr>
            </control>
          </mc:Choice>
        </mc:AlternateContent>
        <mc:AlternateContent xmlns:mc="http://schemas.openxmlformats.org/markup-compatibility/2006">
          <mc:Choice Requires="x14">
            <control shapeId="10252" r:id="rId14" name="Check Box 12">
              <controlPr defaultSize="0" autoFill="0" autoLine="0" autoPict="0">
                <anchor moveWithCells="1">
                  <from>
                    <xdr:col>8</xdr:col>
                    <xdr:colOff>784860</xdr:colOff>
                    <xdr:row>12</xdr:row>
                    <xdr:rowOff>144780</xdr:rowOff>
                  </from>
                  <to>
                    <xdr:col>8</xdr:col>
                    <xdr:colOff>1645920</xdr:colOff>
                    <xdr:row>14</xdr:row>
                    <xdr:rowOff>22860</xdr:rowOff>
                  </to>
                </anchor>
              </controlPr>
            </control>
          </mc:Choice>
        </mc:AlternateContent>
        <mc:AlternateContent xmlns:mc="http://schemas.openxmlformats.org/markup-compatibility/2006">
          <mc:Choice Requires="x14">
            <control shapeId="10253" r:id="rId15" name="Check Box 13">
              <controlPr defaultSize="0" autoFill="0" autoLine="0" autoPict="0">
                <anchor moveWithCells="1">
                  <from>
                    <xdr:col>8</xdr:col>
                    <xdr:colOff>784860</xdr:colOff>
                    <xdr:row>13</xdr:row>
                    <xdr:rowOff>144780</xdr:rowOff>
                  </from>
                  <to>
                    <xdr:col>8</xdr:col>
                    <xdr:colOff>1645920</xdr:colOff>
                    <xdr:row>15</xdr:row>
                    <xdr:rowOff>22860</xdr:rowOff>
                  </to>
                </anchor>
              </controlPr>
            </control>
          </mc:Choice>
        </mc:AlternateContent>
        <mc:AlternateContent xmlns:mc="http://schemas.openxmlformats.org/markup-compatibility/2006">
          <mc:Choice Requires="x14">
            <control shapeId="10256" r:id="rId16" name="Check Box 16">
              <controlPr defaultSize="0" autoFill="0" autoLine="0" autoPict="0">
                <anchor moveWithCells="1">
                  <from>
                    <xdr:col>8</xdr:col>
                    <xdr:colOff>784860</xdr:colOff>
                    <xdr:row>14</xdr:row>
                    <xdr:rowOff>160020</xdr:rowOff>
                  </from>
                  <to>
                    <xdr:col>8</xdr:col>
                    <xdr:colOff>1661160</xdr:colOff>
                    <xdr:row>16</xdr:row>
                    <xdr:rowOff>30480</xdr:rowOff>
                  </to>
                </anchor>
              </controlPr>
            </control>
          </mc:Choice>
        </mc:AlternateContent>
        <mc:AlternateContent xmlns:mc="http://schemas.openxmlformats.org/markup-compatibility/2006">
          <mc:Choice Requires="x14">
            <control shapeId="10258" r:id="rId17" name="Check Box 18">
              <controlPr defaultSize="0" autoFill="0" autoLine="0" autoPict="0">
                <anchor moveWithCells="1">
                  <from>
                    <xdr:col>8</xdr:col>
                    <xdr:colOff>784860</xdr:colOff>
                    <xdr:row>15</xdr:row>
                    <xdr:rowOff>144780</xdr:rowOff>
                  </from>
                  <to>
                    <xdr:col>8</xdr:col>
                    <xdr:colOff>1645920</xdr:colOff>
                    <xdr:row>17</xdr:row>
                    <xdr:rowOff>22860</xdr:rowOff>
                  </to>
                </anchor>
              </controlPr>
            </control>
          </mc:Choice>
        </mc:AlternateContent>
        <mc:AlternateContent xmlns:mc="http://schemas.openxmlformats.org/markup-compatibility/2006">
          <mc:Choice Requires="x14">
            <control shapeId="10259" r:id="rId18" name="Check Box 19">
              <controlPr defaultSize="0" autoFill="0" autoLine="0" autoPict="0">
                <anchor moveWithCells="1">
                  <from>
                    <xdr:col>8</xdr:col>
                    <xdr:colOff>784860</xdr:colOff>
                    <xdr:row>16</xdr:row>
                    <xdr:rowOff>144780</xdr:rowOff>
                  </from>
                  <to>
                    <xdr:col>8</xdr:col>
                    <xdr:colOff>1645920</xdr:colOff>
                    <xdr:row>18</xdr:row>
                    <xdr:rowOff>22860</xdr:rowOff>
                  </to>
                </anchor>
              </controlPr>
            </control>
          </mc:Choice>
        </mc:AlternateContent>
        <mc:AlternateContent xmlns:mc="http://schemas.openxmlformats.org/markup-compatibility/2006">
          <mc:Choice Requires="x14">
            <control shapeId="10260" r:id="rId19" name="Check Box 20">
              <controlPr defaultSize="0" autoFill="0" autoLine="0" autoPict="0">
                <anchor moveWithCells="1">
                  <from>
                    <xdr:col>8</xdr:col>
                    <xdr:colOff>784860</xdr:colOff>
                    <xdr:row>18</xdr:row>
                    <xdr:rowOff>144780</xdr:rowOff>
                  </from>
                  <to>
                    <xdr:col>8</xdr:col>
                    <xdr:colOff>1645920</xdr:colOff>
                    <xdr:row>20</xdr:row>
                    <xdr:rowOff>22860</xdr:rowOff>
                  </to>
                </anchor>
              </controlPr>
            </control>
          </mc:Choice>
        </mc:AlternateContent>
        <mc:AlternateContent xmlns:mc="http://schemas.openxmlformats.org/markup-compatibility/2006">
          <mc:Choice Requires="x14">
            <control shapeId="10261" r:id="rId20" name="Check Box 21">
              <controlPr defaultSize="0" autoFill="0" autoLine="0" autoPict="0">
                <anchor moveWithCells="1">
                  <from>
                    <xdr:col>7</xdr:col>
                    <xdr:colOff>784860</xdr:colOff>
                    <xdr:row>17</xdr:row>
                    <xdr:rowOff>144780</xdr:rowOff>
                  </from>
                  <to>
                    <xdr:col>7</xdr:col>
                    <xdr:colOff>1645920</xdr:colOff>
                    <xdr:row>19</xdr:row>
                    <xdr:rowOff>22860</xdr:rowOff>
                  </to>
                </anchor>
              </controlPr>
            </control>
          </mc:Choice>
        </mc:AlternateContent>
        <mc:AlternateContent xmlns:mc="http://schemas.openxmlformats.org/markup-compatibility/2006">
          <mc:Choice Requires="x14">
            <control shapeId="10262" r:id="rId21" name="Check Box 22">
              <controlPr defaultSize="0" autoFill="0" autoLine="0" autoPict="0">
                <anchor moveWithCells="1">
                  <from>
                    <xdr:col>8</xdr:col>
                    <xdr:colOff>784860</xdr:colOff>
                    <xdr:row>17</xdr:row>
                    <xdr:rowOff>144780</xdr:rowOff>
                  </from>
                  <to>
                    <xdr:col>8</xdr:col>
                    <xdr:colOff>1645920</xdr:colOff>
                    <xdr:row>19</xdr:row>
                    <xdr:rowOff>22860</xdr:rowOff>
                  </to>
                </anchor>
              </controlPr>
            </control>
          </mc:Choice>
        </mc:AlternateContent>
        <mc:AlternateContent xmlns:mc="http://schemas.openxmlformats.org/markup-compatibility/2006">
          <mc:Choice Requires="x14">
            <control shapeId="10263" r:id="rId22" name="Check Box 23">
              <controlPr defaultSize="0" autoFill="0" autoLine="0" autoPict="0">
                <anchor moveWithCells="1">
                  <from>
                    <xdr:col>7</xdr:col>
                    <xdr:colOff>784860</xdr:colOff>
                    <xdr:row>19</xdr:row>
                    <xdr:rowOff>144780</xdr:rowOff>
                  </from>
                  <to>
                    <xdr:col>7</xdr:col>
                    <xdr:colOff>1645920</xdr:colOff>
                    <xdr:row>21</xdr:row>
                    <xdr:rowOff>22860</xdr:rowOff>
                  </to>
                </anchor>
              </controlPr>
            </control>
          </mc:Choice>
        </mc:AlternateContent>
        <mc:AlternateContent xmlns:mc="http://schemas.openxmlformats.org/markup-compatibility/2006">
          <mc:Choice Requires="x14">
            <control shapeId="10264" r:id="rId23" name="Check Box 24">
              <controlPr defaultSize="0" autoFill="0" autoLine="0" autoPict="0">
                <anchor moveWithCells="1">
                  <from>
                    <xdr:col>8</xdr:col>
                    <xdr:colOff>784860</xdr:colOff>
                    <xdr:row>19</xdr:row>
                    <xdr:rowOff>144780</xdr:rowOff>
                  </from>
                  <to>
                    <xdr:col>8</xdr:col>
                    <xdr:colOff>1645920</xdr:colOff>
                    <xdr:row>21</xdr:row>
                    <xdr:rowOff>22860</xdr:rowOff>
                  </to>
                </anchor>
              </controlPr>
            </control>
          </mc:Choice>
        </mc:AlternateContent>
        <mc:AlternateContent xmlns:mc="http://schemas.openxmlformats.org/markup-compatibility/2006">
          <mc:Choice Requires="x14">
            <control shapeId="10265" r:id="rId24" name="Check Box 25">
              <controlPr defaultSize="0" autoFill="0" autoLine="0" autoPict="0">
                <anchor moveWithCells="1">
                  <from>
                    <xdr:col>7</xdr:col>
                    <xdr:colOff>784860</xdr:colOff>
                    <xdr:row>20</xdr:row>
                    <xdr:rowOff>144780</xdr:rowOff>
                  </from>
                  <to>
                    <xdr:col>7</xdr:col>
                    <xdr:colOff>1645920</xdr:colOff>
                    <xdr:row>22</xdr:row>
                    <xdr:rowOff>22860</xdr:rowOff>
                  </to>
                </anchor>
              </controlPr>
            </control>
          </mc:Choice>
        </mc:AlternateContent>
        <mc:AlternateContent xmlns:mc="http://schemas.openxmlformats.org/markup-compatibility/2006">
          <mc:Choice Requires="x14">
            <control shapeId="10266" r:id="rId25" name="Check Box 26">
              <controlPr defaultSize="0" autoFill="0" autoLine="0" autoPict="0">
                <anchor moveWithCells="1">
                  <from>
                    <xdr:col>7</xdr:col>
                    <xdr:colOff>784860</xdr:colOff>
                    <xdr:row>21</xdr:row>
                    <xdr:rowOff>144780</xdr:rowOff>
                  </from>
                  <to>
                    <xdr:col>7</xdr:col>
                    <xdr:colOff>1645920</xdr:colOff>
                    <xdr:row>23</xdr:row>
                    <xdr:rowOff>22860</xdr:rowOff>
                  </to>
                </anchor>
              </controlPr>
            </control>
          </mc:Choice>
        </mc:AlternateContent>
        <mc:AlternateContent xmlns:mc="http://schemas.openxmlformats.org/markup-compatibility/2006">
          <mc:Choice Requires="x14">
            <control shapeId="10271" r:id="rId26" name="Check Box 31">
              <controlPr defaultSize="0" autoFill="0" autoLine="0" autoPict="0">
                <anchor moveWithCells="1">
                  <from>
                    <xdr:col>7</xdr:col>
                    <xdr:colOff>784860</xdr:colOff>
                    <xdr:row>23</xdr:row>
                    <xdr:rowOff>144780</xdr:rowOff>
                  </from>
                  <to>
                    <xdr:col>7</xdr:col>
                    <xdr:colOff>1645920</xdr:colOff>
                    <xdr:row>25</xdr:row>
                    <xdr:rowOff>22860</xdr:rowOff>
                  </to>
                </anchor>
              </controlPr>
            </control>
          </mc:Choice>
        </mc:AlternateContent>
        <mc:AlternateContent xmlns:mc="http://schemas.openxmlformats.org/markup-compatibility/2006">
          <mc:Choice Requires="x14">
            <control shapeId="10272" r:id="rId27" name="Check Box 32">
              <controlPr defaultSize="0" autoFill="0" autoLine="0" autoPict="0">
                <anchor moveWithCells="1">
                  <from>
                    <xdr:col>7</xdr:col>
                    <xdr:colOff>784860</xdr:colOff>
                    <xdr:row>24</xdr:row>
                    <xdr:rowOff>144780</xdr:rowOff>
                  </from>
                  <to>
                    <xdr:col>7</xdr:col>
                    <xdr:colOff>1645920</xdr:colOff>
                    <xdr:row>26</xdr:row>
                    <xdr:rowOff>22860</xdr:rowOff>
                  </to>
                </anchor>
              </controlPr>
            </control>
          </mc:Choice>
        </mc:AlternateContent>
        <mc:AlternateContent xmlns:mc="http://schemas.openxmlformats.org/markup-compatibility/2006">
          <mc:Choice Requires="x14">
            <control shapeId="10274" r:id="rId28" name="Check Box 34">
              <controlPr defaultSize="0" autoFill="0" autoLine="0" autoPict="0">
                <anchor moveWithCells="1">
                  <from>
                    <xdr:col>8</xdr:col>
                    <xdr:colOff>784860</xdr:colOff>
                    <xdr:row>20</xdr:row>
                    <xdr:rowOff>144780</xdr:rowOff>
                  </from>
                  <to>
                    <xdr:col>8</xdr:col>
                    <xdr:colOff>1645920</xdr:colOff>
                    <xdr:row>22</xdr:row>
                    <xdr:rowOff>22860</xdr:rowOff>
                  </to>
                </anchor>
              </controlPr>
            </control>
          </mc:Choice>
        </mc:AlternateContent>
        <mc:AlternateContent xmlns:mc="http://schemas.openxmlformats.org/markup-compatibility/2006">
          <mc:Choice Requires="x14">
            <control shapeId="10275" r:id="rId29" name="Check Box 35">
              <controlPr defaultSize="0" autoFill="0" autoLine="0" autoPict="0">
                <anchor moveWithCells="1">
                  <from>
                    <xdr:col>8</xdr:col>
                    <xdr:colOff>784860</xdr:colOff>
                    <xdr:row>21</xdr:row>
                    <xdr:rowOff>144780</xdr:rowOff>
                  </from>
                  <to>
                    <xdr:col>8</xdr:col>
                    <xdr:colOff>1645920</xdr:colOff>
                    <xdr:row>23</xdr:row>
                    <xdr:rowOff>22860</xdr:rowOff>
                  </to>
                </anchor>
              </controlPr>
            </control>
          </mc:Choice>
        </mc:AlternateContent>
        <mc:AlternateContent xmlns:mc="http://schemas.openxmlformats.org/markup-compatibility/2006">
          <mc:Choice Requires="x14">
            <control shapeId="10278" r:id="rId30" name="Check Box 38">
              <controlPr defaultSize="0" autoFill="0" autoLine="0" autoPict="0">
                <anchor moveWithCells="1">
                  <from>
                    <xdr:col>8</xdr:col>
                    <xdr:colOff>784860</xdr:colOff>
                    <xdr:row>22</xdr:row>
                    <xdr:rowOff>160020</xdr:rowOff>
                  </from>
                  <to>
                    <xdr:col>8</xdr:col>
                    <xdr:colOff>1661160</xdr:colOff>
                    <xdr:row>24</xdr:row>
                    <xdr:rowOff>22860</xdr:rowOff>
                  </to>
                </anchor>
              </controlPr>
            </control>
          </mc:Choice>
        </mc:AlternateContent>
        <mc:AlternateContent xmlns:mc="http://schemas.openxmlformats.org/markup-compatibility/2006">
          <mc:Choice Requires="x14">
            <control shapeId="10280" r:id="rId31" name="Check Box 40">
              <controlPr defaultSize="0" autoFill="0" autoLine="0" autoPict="0">
                <anchor moveWithCells="1">
                  <from>
                    <xdr:col>8</xdr:col>
                    <xdr:colOff>784860</xdr:colOff>
                    <xdr:row>23</xdr:row>
                    <xdr:rowOff>144780</xdr:rowOff>
                  </from>
                  <to>
                    <xdr:col>8</xdr:col>
                    <xdr:colOff>1645920</xdr:colOff>
                    <xdr:row>25</xdr:row>
                    <xdr:rowOff>22860</xdr:rowOff>
                  </to>
                </anchor>
              </controlPr>
            </control>
          </mc:Choice>
        </mc:AlternateContent>
        <mc:AlternateContent xmlns:mc="http://schemas.openxmlformats.org/markup-compatibility/2006">
          <mc:Choice Requires="x14">
            <control shapeId="10281" r:id="rId32" name="Check Box 41">
              <controlPr defaultSize="0" autoFill="0" autoLine="0" autoPict="0">
                <anchor moveWithCells="1">
                  <from>
                    <xdr:col>8</xdr:col>
                    <xdr:colOff>784860</xdr:colOff>
                    <xdr:row>24</xdr:row>
                    <xdr:rowOff>144780</xdr:rowOff>
                  </from>
                  <to>
                    <xdr:col>8</xdr:col>
                    <xdr:colOff>1645920</xdr:colOff>
                    <xdr:row>26</xdr:row>
                    <xdr:rowOff>22860</xdr:rowOff>
                  </to>
                </anchor>
              </controlPr>
            </control>
          </mc:Choice>
        </mc:AlternateContent>
        <mc:AlternateContent xmlns:mc="http://schemas.openxmlformats.org/markup-compatibility/2006">
          <mc:Choice Requires="x14">
            <control shapeId="10283" r:id="rId33" name="Check Box 43">
              <controlPr defaultSize="0" autoFill="0" autoLine="0" autoPict="0">
                <anchor moveWithCells="1">
                  <from>
                    <xdr:col>7</xdr:col>
                    <xdr:colOff>784860</xdr:colOff>
                    <xdr:row>25</xdr:row>
                    <xdr:rowOff>144780</xdr:rowOff>
                  </from>
                  <to>
                    <xdr:col>7</xdr:col>
                    <xdr:colOff>1645920</xdr:colOff>
                    <xdr:row>27</xdr:row>
                    <xdr:rowOff>22860</xdr:rowOff>
                  </to>
                </anchor>
              </controlPr>
            </control>
          </mc:Choice>
        </mc:AlternateContent>
        <mc:AlternateContent xmlns:mc="http://schemas.openxmlformats.org/markup-compatibility/2006">
          <mc:Choice Requires="x14">
            <control shapeId="10284" r:id="rId34" name="Check Box 44">
              <controlPr defaultSize="0" autoFill="0" autoLine="0" autoPict="0">
                <anchor moveWithCells="1">
                  <from>
                    <xdr:col>8</xdr:col>
                    <xdr:colOff>784860</xdr:colOff>
                    <xdr:row>25</xdr:row>
                    <xdr:rowOff>144780</xdr:rowOff>
                  </from>
                  <to>
                    <xdr:col>8</xdr:col>
                    <xdr:colOff>1645920</xdr:colOff>
                    <xdr:row>27</xdr:row>
                    <xdr:rowOff>22860</xdr:rowOff>
                  </to>
                </anchor>
              </controlPr>
            </control>
          </mc:Choice>
        </mc:AlternateContent>
        <mc:AlternateContent xmlns:mc="http://schemas.openxmlformats.org/markup-compatibility/2006">
          <mc:Choice Requires="x14">
            <control shapeId="10285" r:id="rId35" name="Check Box 45">
              <controlPr defaultSize="0" autoFill="0" autoLine="0" autoPict="0">
                <anchor moveWithCells="1">
                  <from>
                    <xdr:col>8</xdr:col>
                    <xdr:colOff>784860</xdr:colOff>
                    <xdr:row>10</xdr:row>
                    <xdr:rowOff>144780</xdr:rowOff>
                  </from>
                  <to>
                    <xdr:col>8</xdr:col>
                    <xdr:colOff>1661160</xdr:colOff>
                    <xdr:row>12</xdr:row>
                    <xdr:rowOff>30480</xdr:rowOff>
                  </to>
                </anchor>
              </controlPr>
            </control>
          </mc:Choice>
        </mc:AlternateContent>
        <mc:AlternateContent xmlns:mc="http://schemas.openxmlformats.org/markup-compatibility/2006">
          <mc:Choice Requires="x14">
            <control shapeId="10318" r:id="rId36" name="Check Box 78">
              <controlPr defaultSize="0" autoFill="0" autoLine="0" autoPict="0">
                <anchor moveWithCells="1">
                  <from>
                    <xdr:col>7</xdr:col>
                    <xdr:colOff>784860</xdr:colOff>
                    <xdr:row>27</xdr:row>
                    <xdr:rowOff>144780</xdr:rowOff>
                  </from>
                  <to>
                    <xdr:col>7</xdr:col>
                    <xdr:colOff>1661160</xdr:colOff>
                    <xdr:row>29</xdr:row>
                    <xdr:rowOff>7620</xdr:rowOff>
                  </to>
                </anchor>
              </controlPr>
            </control>
          </mc:Choice>
        </mc:AlternateContent>
        <mc:AlternateContent xmlns:mc="http://schemas.openxmlformats.org/markup-compatibility/2006">
          <mc:Choice Requires="x14">
            <control shapeId="10319" r:id="rId37" name="Check Box 79">
              <controlPr defaultSize="0" autoFill="0" autoLine="0" autoPict="0">
                <anchor moveWithCells="1">
                  <from>
                    <xdr:col>8</xdr:col>
                    <xdr:colOff>784860</xdr:colOff>
                    <xdr:row>27</xdr:row>
                    <xdr:rowOff>144780</xdr:rowOff>
                  </from>
                  <to>
                    <xdr:col>8</xdr:col>
                    <xdr:colOff>1661160</xdr:colOff>
                    <xdr:row>29</xdr:row>
                    <xdr:rowOff>7620</xdr:rowOff>
                  </to>
                </anchor>
              </controlPr>
            </control>
          </mc:Choice>
        </mc:AlternateContent>
        <mc:AlternateContent xmlns:mc="http://schemas.openxmlformats.org/markup-compatibility/2006">
          <mc:Choice Requires="x14">
            <control shapeId="10320" r:id="rId38" name="Check Box 80">
              <controlPr defaultSize="0" autoFill="0" autoLine="0" autoPict="0">
                <anchor moveWithCells="1">
                  <from>
                    <xdr:col>7</xdr:col>
                    <xdr:colOff>784860</xdr:colOff>
                    <xdr:row>28</xdr:row>
                    <xdr:rowOff>144780</xdr:rowOff>
                  </from>
                  <to>
                    <xdr:col>7</xdr:col>
                    <xdr:colOff>1661160</xdr:colOff>
                    <xdr:row>30</xdr:row>
                    <xdr:rowOff>22860</xdr:rowOff>
                  </to>
                </anchor>
              </controlPr>
            </control>
          </mc:Choice>
        </mc:AlternateContent>
        <mc:AlternateContent xmlns:mc="http://schemas.openxmlformats.org/markup-compatibility/2006">
          <mc:Choice Requires="x14">
            <control shapeId="10321" r:id="rId39" name="Check Box 81">
              <controlPr defaultSize="0" autoFill="0" autoLine="0" autoPict="0">
                <anchor moveWithCells="1">
                  <from>
                    <xdr:col>7</xdr:col>
                    <xdr:colOff>784860</xdr:colOff>
                    <xdr:row>29</xdr:row>
                    <xdr:rowOff>144780</xdr:rowOff>
                  </from>
                  <to>
                    <xdr:col>7</xdr:col>
                    <xdr:colOff>1661160</xdr:colOff>
                    <xdr:row>31</xdr:row>
                    <xdr:rowOff>22860</xdr:rowOff>
                  </to>
                </anchor>
              </controlPr>
            </control>
          </mc:Choice>
        </mc:AlternateContent>
        <mc:AlternateContent xmlns:mc="http://schemas.openxmlformats.org/markup-compatibility/2006">
          <mc:Choice Requires="x14">
            <control shapeId="10322" r:id="rId40" name="Check Box 82">
              <controlPr defaultSize="0" autoFill="0" autoLine="0" autoPict="0">
                <anchor moveWithCells="1">
                  <from>
                    <xdr:col>7</xdr:col>
                    <xdr:colOff>784860</xdr:colOff>
                    <xdr:row>38</xdr:row>
                    <xdr:rowOff>152400</xdr:rowOff>
                  </from>
                  <to>
                    <xdr:col>7</xdr:col>
                    <xdr:colOff>1661160</xdr:colOff>
                    <xdr:row>40</xdr:row>
                    <xdr:rowOff>22860</xdr:rowOff>
                  </to>
                </anchor>
              </controlPr>
            </control>
          </mc:Choice>
        </mc:AlternateContent>
        <mc:AlternateContent xmlns:mc="http://schemas.openxmlformats.org/markup-compatibility/2006">
          <mc:Choice Requires="x14">
            <control shapeId="10323" r:id="rId41" name="Check Box 83">
              <controlPr defaultSize="0" autoFill="0" autoLine="0" autoPict="0">
                <anchor moveWithCells="1">
                  <from>
                    <xdr:col>7</xdr:col>
                    <xdr:colOff>784860</xdr:colOff>
                    <xdr:row>26</xdr:row>
                    <xdr:rowOff>175260</xdr:rowOff>
                  </from>
                  <to>
                    <xdr:col>7</xdr:col>
                    <xdr:colOff>1661160</xdr:colOff>
                    <xdr:row>28</xdr:row>
                    <xdr:rowOff>22860</xdr:rowOff>
                  </to>
                </anchor>
              </controlPr>
            </control>
          </mc:Choice>
        </mc:AlternateContent>
        <mc:AlternateContent xmlns:mc="http://schemas.openxmlformats.org/markup-compatibility/2006">
          <mc:Choice Requires="x14">
            <control shapeId="10324" r:id="rId42" name="Check Box 84">
              <controlPr defaultSize="0" autoFill="0" autoLine="0" autoPict="0">
                <anchor moveWithCells="1">
                  <from>
                    <xdr:col>7</xdr:col>
                    <xdr:colOff>784860</xdr:colOff>
                    <xdr:row>30</xdr:row>
                    <xdr:rowOff>152400</xdr:rowOff>
                  </from>
                  <to>
                    <xdr:col>7</xdr:col>
                    <xdr:colOff>1661160</xdr:colOff>
                    <xdr:row>32</xdr:row>
                    <xdr:rowOff>22860</xdr:rowOff>
                  </to>
                </anchor>
              </controlPr>
            </control>
          </mc:Choice>
        </mc:AlternateContent>
        <mc:AlternateContent xmlns:mc="http://schemas.openxmlformats.org/markup-compatibility/2006">
          <mc:Choice Requires="x14">
            <control shapeId="10325" r:id="rId43" name="Check Box 85">
              <controlPr defaultSize="0" autoFill="0" autoLine="0" autoPict="0">
                <anchor moveWithCells="1">
                  <from>
                    <xdr:col>7</xdr:col>
                    <xdr:colOff>784860</xdr:colOff>
                    <xdr:row>31</xdr:row>
                    <xdr:rowOff>144780</xdr:rowOff>
                  </from>
                  <to>
                    <xdr:col>7</xdr:col>
                    <xdr:colOff>1661160</xdr:colOff>
                    <xdr:row>33</xdr:row>
                    <xdr:rowOff>22860</xdr:rowOff>
                  </to>
                </anchor>
              </controlPr>
            </control>
          </mc:Choice>
        </mc:AlternateContent>
        <mc:AlternateContent xmlns:mc="http://schemas.openxmlformats.org/markup-compatibility/2006">
          <mc:Choice Requires="x14">
            <control shapeId="10326" r:id="rId44" name="Check Box 86">
              <controlPr defaultSize="0" autoFill="0" autoLine="0" autoPict="0">
                <anchor moveWithCells="1">
                  <from>
                    <xdr:col>7</xdr:col>
                    <xdr:colOff>784860</xdr:colOff>
                    <xdr:row>32</xdr:row>
                    <xdr:rowOff>144780</xdr:rowOff>
                  </from>
                  <to>
                    <xdr:col>7</xdr:col>
                    <xdr:colOff>1661160</xdr:colOff>
                    <xdr:row>34</xdr:row>
                    <xdr:rowOff>22860</xdr:rowOff>
                  </to>
                </anchor>
              </controlPr>
            </control>
          </mc:Choice>
        </mc:AlternateContent>
        <mc:AlternateContent xmlns:mc="http://schemas.openxmlformats.org/markup-compatibility/2006">
          <mc:Choice Requires="x14">
            <control shapeId="10327" r:id="rId45" name="Check Box 87">
              <controlPr defaultSize="0" autoFill="0" autoLine="0" autoPict="0">
                <anchor moveWithCells="1">
                  <from>
                    <xdr:col>7</xdr:col>
                    <xdr:colOff>784860</xdr:colOff>
                    <xdr:row>34</xdr:row>
                    <xdr:rowOff>144780</xdr:rowOff>
                  </from>
                  <to>
                    <xdr:col>7</xdr:col>
                    <xdr:colOff>1661160</xdr:colOff>
                    <xdr:row>36</xdr:row>
                    <xdr:rowOff>22860</xdr:rowOff>
                  </to>
                </anchor>
              </controlPr>
            </control>
          </mc:Choice>
        </mc:AlternateContent>
        <mc:AlternateContent xmlns:mc="http://schemas.openxmlformats.org/markup-compatibility/2006">
          <mc:Choice Requires="x14">
            <control shapeId="10328" r:id="rId46" name="Check Box 88">
              <controlPr defaultSize="0" autoFill="0" autoLine="0" autoPict="0">
                <anchor moveWithCells="1">
                  <from>
                    <xdr:col>8</xdr:col>
                    <xdr:colOff>784860</xdr:colOff>
                    <xdr:row>28</xdr:row>
                    <xdr:rowOff>144780</xdr:rowOff>
                  </from>
                  <to>
                    <xdr:col>8</xdr:col>
                    <xdr:colOff>1661160</xdr:colOff>
                    <xdr:row>30</xdr:row>
                    <xdr:rowOff>22860</xdr:rowOff>
                  </to>
                </anchor>
              </controlPr>
            </control>
          </mc:Choice>
        </mc:AlternateContent>
        <mc:AlternateContent xmlns:mc="http://schemas.openxmlformats.org/markup-compatibility/2006">
          <mc:Choice Requires="x14">
            <control shapeId="10329" r:id="rId47" name="Check Box 89">
              <controlPr defaultSize="0" autoFill="0" autoLine="0" autoPict="0">
                <anchor moveWithCells="1">
                  <from>
                    <xdr:col>8</xdr:col>
                    <xdr:colOff>784860</xdr:colOff>
                    <xdr:row>29</xdr:row>
                    <xdr:rowOff>144780</xdr:rowOff>
                  </from>
                  <to>
                    <xdr:col>8</xdr:col>
                    <xdr:colOff>1661160</xdr:colOff>
                    <xdr:row>31</xdr:row>
                    <xdr:rowOff>22860</xdr:rowOff>
                  </to>
                </anchor>
              </controlPr>
            </control>
          </mc:Choice>
        </mc:AlternateContent>
        <mc:AlternateContent xmlns:mc="http://schemas.openxmlformats.org/markup-compatibility/2006">
          <mc:Choice Requires="x14">
            <control shapeId="10330" r:id="rId48" name="Check Box 90">
              <controlPr defaultSize="0" autoFill="0" autoLine="0" autoPict="0">
                <anchor moveWithCells="1">
                  <from>
                    <xdr:col>8</xdr:col>
                    <xdr:colOff>784860</xdr:colOff>
                    <xdr:row>30</xdr:row>
                    <xdr:rowOff>160020</xdr:rowOff>
                  </from>
                  <to>
                    <xdr:col>8</xdr:col>
                    <xdr:colOff>1661160</xdr:colOff>
                    <xdr:row>32</xdr:row>
                    <xdr:rowOff>22860</xdr:rowOff>
                  </to>
                </anchor>
              </controlPr>
            </control>
          </mc:Choice>
        </mc:AlternateContent>
        <mc:AlternateContent xmlns:mc="http://schemas.openxmlformats.org/markup-compatibility/2006">
          <mc:Choice Requires="x14">
            <control shapeId="10331" r:id="rId49" name="Check Box 91">
              <controlPr defaultSize="0" autoFill="0" autoLine="0" autoPict="0">
                <anchor moveWithCells="1">
                  <from>
                    <xdr:col>8</xdr:col>
                    <xdr:colOff>784860</xdr:colOff>
                    <xdr:row>31</xdr:row>
                    <xdr:rowOff>144780</xdr:rowOff>
                  </from>
                  <to>
                    <xdr:col>8</xdr:col>
                    <xdr:colOff>1661160</xdr:colOff>
                    <xdr:row>33</xdr:row>
                    <xdr:rowOff>22860</xdr:rowOff>
                  </to>
                </anchor>
              </controlPr>
            </control>
          </mc:Choice>
        </mc:AlternateContent>
        <mc:AlternateContent xmlns:mc="http://schemas.openxmlformats.org/markup-compatibility/2006">
          <mc:Choice Requires="x14">
            <control shapeId="10332" r:id="rId50" name="Check Box 92">
              <controlPr defaultSize="0" autoFill="0" autoLine="0" autoPict="0">
                <anchor moveWithCells="1">
                  <from>
                    <xdr:col>8</xdr:col>
                    <xdr:colOff>784860</xdr:colOff>
                    <xdr:row>32</xdr:row>
                    <xdr:rowOff>144780</xdr:rowOff>
                  </from>
                  <to>
                    <xdr:col>8</xdr:col>
                    <xdr:colOff>1661160</xdr:colOff>
                    <xdr:row>34</xdr:row>
                    <xdr:rowOff>22860</xdr:rowOff>
                  </to>
                </anchor>
              </controlPr>
            </control>
          </mc:Choice>
        </mc:AlternateContent>
        <mc:AlternateContent xmlns:mc="http://schemas.openxmlformats.org/markup-compatibility/2006">
          <mc:Choice Requires="x14">
            <control shapeId="10333" r:id="rId51" name="Check Box 93">
              <controlPr defaultSize="0" autoFill="0" autoLine="0" autoPict="0">
                <anchor moveWithCells="1">
                  <from>
                    <xdr:col>8</xdr:col>
                    <xdr:colOff>784860</xdr:colOff>
                    <xdr:row>34</xdr:row>
                    <xdr:rowOff>144780</xdr:rowOff>
                  </from>
                  <to>
                    <xdr:col>8</xdr:col>
                    <xdr:colOff>1661160</xdr:colOff>
                    <xdr:row>36</xdr:row>
                    <xdr:rowOff>22860</xdr:rowOff>
                  </to>
                </anchor>
              </controlPr>
            </control>
          </mc:Choice>
        </mc:AlternateContent>
        <mc:AlternateContent xmlns:mc="http://schemas.openxmlformats.org/markup-compatibility/2006">
          <mc:Choice Requires="x14">
            <control shapeId="10334" r:id="rId52" name="Check Box 94">
              <controlPr defaultSize="0" autoFill="0" autoLine="0" autoPict="0">
                <anchor moveWithCells="1">
                  <from>
                    <xdr:col>7</xdr:col>
                    <xdr:colOff>784860</xdr:colOff>
                    <xdr:row>33</xdr:row>
                    <xdr:rowOff>144780</xdr:rowOff>
                  </from>
                  <to>
                    <xdr:col>7</xdr:col>
                    <xdr:colOff>1661160</xdr:colOff>
                    <xdr:row>35</xdr:row>
                    <xdr:rowOff>22860</xdr:rowOff>
                  </to>
                </anchor>
              </controlPr>
            </control>
          </mc:Choice>
        </mc:AlternateContent>
        <mc:AlternateContent xmlns:mc="http://schemas.openxmlformats.org/markup-compatibility/2006">
          <mc:Choice Requires="x14">
            <control shapeId="10335" r:id="rId53" name="Check Box 95">
              <controlPr defaultSize="0" autoFill="0" autoLine="0" autoPict="0">
                <anchor moveWithCells="1">
                  <from>
                    <xdr:col>8</xdr:col>
                    <xdr:colOff>784860</xdr:colOff>
                    <xdr:row>33</xdr:row>
                    <xdr:rowOff>144780</xdr:rowOff>
                  </from>
                  <to>
                    <xdr:col>8</xdr:col>
                    <xdr:colOff>1661160</xdr:colOff>
                    <xdr:row>35</xdr:row>
                    <xdr:rowOff>22860</xdr:rowOff>
                  </to>
                </anchor>
              </controlPr>
            </control>
          </mc:Choice>
        </mc:AlternateContent>
        <mc:AlternateContent xmlns:mc="http://schemas.openxmlformats.org/markup-compatibility/2006">
          <mc:Choice Requires="x14">
            <control shapeId="10336" r:id="rId54" name="Check Box 96">
              <controlPr defaultSize="0" autoFill="0" autoLine="0" autoPict="0">
                <anchor moveWithCells="1">
                  <from>
                    <xdr:col>7</xdr:col>
                    <xdr:colOff>784860</xdr:colOff>
                    <xdr:row>35</xdr:row>
                    <xdr:rowOff>144780</xdr:rowOff>
                  </from>
                  <to>
                    <xdr:col>7</xdr:col>
                    <xdr:colOff>1661160</xdr:colOff>
                    <xdr:row>37</xdr:row>
                    <xdr:rowOff>22860</xdr:rowOff>
                  </to>
                </anchor>
              </controlPr>
            </control>
          </mc:Choice>
        </mc:AlternateContent>
        <mc:AlternateContent xmlns:mc="http://schemas.openxmlformats.org/markup-compatibility/2006">
          <mc:Choice Requires="x14">
            <control shapeId="10337" r:id="rId55" name="Check Box 97">
              <controlPr defaultSize="0" autoFill="0" autoLine="0" autoPict="0">
                <anchor moveWithCells="1">
                  <from>
                    <xdr:col>8</xdr:col>
                    <xdr:colOff>784860</xdr:colOff>
                    <xdr:row>35</xdr:row>
                    <xdr:rowOff>144780</xdr:rowOff>
                  </from>
                  <to>
                    <xdr:col>8</xdr:col>
                    <xdr:colOff>1661160</xdr:colOff>
                    <xdr:row>37</xdr:row>
                    <xdr:rowOff>22860</xdr:rowOff>
                  </to>
                </anchor>
              </controlPr>
            </control>
          </mc:Choice>
        </mc:AlternateContent>
        <mc:AlternateContent xmlns:mc="http://schemas.openxmlformats.org/markup-compatibility/2006">
          <mc:Choice Requires="x14">
            <control shapeId="10338" r:id="rId56" name="Check Box 98">
              <controlPr defaultSize="0" autoFill="0" autoLine="0" autoPict="0">
                <anchor moveWithCells="1">
                  <from>
                    <xdr:col>7</xdr:col>
                    <xdr:colOff>784860</xdr:colOff>
                    <xdr:row>36</xdr:row>
                    <xdr:rowOff>144780</xdr:rowOff>
                  </from>
                  <to>
                    <xdr:col>7</xdr:col>
                    <xdr:colOff>1661160</xdr:colOff>
                    <xdr:row>38</xdr:row>
                    <xdr:rowOff>22860</xdr:rowOff>
                  </to>
                </anchor>
              </controlPr>
            </control>
          </mc:Choice>
        </mc:AlternateContent>
        <mc:AlternateContent xmlns:mc="http://schemas.openxmlformats.org/markup-compatibility/2006">
          <mc:Choice Requires="x14">
            <control shapeId="10339" r:id="rId57" name="Check Box 99">
              <controlPr defaultSize="0" autoFill="0" autoLine="0" autoPict="0">
                <anchor moveWithCells="1">
                  <from>
                    <xdr:col>7</xdr:col>
                    <xdr:colOff>784860</xdr:colOff>
                    <xdr:row>37</xdr:row>
                    <xdr:rowOff>144780</xdr:rowOff>
                  </from>
                  <to>
                    <xdr:col>7</xdr:col>
                    <xdr:colOff>1661160</xdr:colOff>
                    <xdr:row>39</xdr:row>
                    <xdr:rowOff>22860</xdr:rowOff>
                  </to>
                </anchor>
              </controlPr>
            </control>
          </mc:Choice>
        </mc:AlternateContent>
        <mc:AlternateContent xmlns:mc="http://schemas.openxmlformats.org/markup-compatibility/2006">
          <mc:Choice Requires="x14">
            <control shapeId="10340" r:id="rId58" name="Check Box 100">
              <controlPr defaultSize="0" autoFill="0" autoLine="0" autoPict="0">
                <anchor moveWithCells="1">
                  <from>
                    <xdr:col>7</xdr:col>
                    <xdr:colOff>784860</xdr:colOff>
                    <xdr:row>39</xdr:row>
                    <xdr:rowOff>144780</xdr:rowOff>
                  </from>
                  <to>
                    <xdr:col>7</xdr:col>
                    <xdr:colOff>1661160</xdr:colOff>
                    <xdr:row>41</xdr:row>
                    <xdr:rowOff>22860</xdr:rowOff>
                  </to>
                </anchor>
              </controlPr>
            </control>
          </mc:Choice>
        </mc:AlternateContent>
        <mc:AlternateContent xmlns:mc="http://schemas.openxmlformats.org/markup-compatibility/2006">
          <mc:Choice Requires="x14">
            <control shapeId="10341" r:id="rId59" name="Check Box 101">
              <controlPr defaultSize="0" autoFill="0" autoLine="0" autoPict="0">
                <anchor moveWithCells="1">
                  <from>
                    <xdr:col>7</xdr:col>
                    <xdr:colOff>784860</xdr:colOff>
                    <xdr:row>40</xdr:row>
                    <xdr:rowOff>144780</xdr:rowOff>
                  </from>
                  <to>
                    <xdr:col>7</xdr:col>
                    <xdr:colOff>1661160</xdr:colOff>
                    <xdr:row>42</xdr:row>
                    <xdr:rowOff>22860</xdr:rowOff>
                  </to>
                </anchor>
              </controlPr>
            </control>
          </mc:Choice>
        </mc:AlternateContent>
        <mc:AlternateContent xmlns:mc="http://schemas.openxmlformats.org/markup-compatibility/2006">
          <mc:Choice Requires="x14">
            <control shapeId="10342" r:id="rId60" name="Check Box 102">
              <controlPr defaultSize="0" autoFill="0" autoLine="0" autoPict="0">
                <anchor moveWithCells="1">
                  <from>
                    <xdr:col>8</xdr:col>
                    <xdr:colOff>784860</xdr:colOff>
                    <xdr:row>36</xdr:row>
                    <xdr:rowOff>144780</xdr:rowOff>
                  </from>
                  <to>
                    <xdr:col>8</xdr:col>
                    <xdr:colOff>1661160</xdr:colOff>
                    <xdr:row>38</xdr:row>
                    <xdr:rowOff>22860</xdr:rowOff>
                  </to>
                </anchor>
              </controlPr>
            </control>
          </mc:Choice>
        </mc:AlternateContent>
        <mc:AlternateContent xmlns:mc="http://schemas.openxmlformats.org/markup-compatibility/2006">
          <mc:Choice Requires="x14">
            <control shapeId="10343" r:id="rId61" name="Check Box 103">
              <controlPr defaultSize="0" autoFill="0" autoLine="0" autoPict="0">
                <anchor moveWithCells="1">
                  <from>
                    <xdr:col>8</xdr:col>
                    <xdr:colOff>784860</xdr:colOff>
                    <xdr:row>37</xdr:row>
                    <xdr:rowOff>144780</xdr:rowOff>
                  </from>
                  <to>
                    <xdr:col>8</xdr:col>
                    <xdr:colOff>1661160</xdr:colOff>
                    <xdr:row>39</xdr:row>
                    <xdr:rowOff>22860</xdr:rowOff>
                  </to>
                </anchor>
              </controlPr>
            </control>
          </mc:Choice>
        </mc:AlternateContent>
        <mc:AlternateContent xmlns:mc="http://schemas.openxmlformats.org/markup-compatibility/2006">
          <mc:Choice Requires="x14">
            <control shapeId="10344" r:id="rId62" name="Check Box 104">
              <controlPr defaultSize="0" autoFill="0" autoLine="0" autoPict="0">
                <anchor moveWithCells="1">
                  <from>
                    <xdr:col>8</xdr:col>
                    <xdr:colOff>784860</xdr:colOff>
                    <xdr:row>38</xdr:row>
                    <xdr:rowOff>160020</xdr:rowOff>
                  </from>
                  <to>
                    <xdr:col>8</xdr:col>
                    <xdr:colOff>1661160</xdr:colOff>
                    <xdr:row>40</xdr:row>
                    <xdr:rowOff>22860</xdr:rowOff>
                  </to>
                </anchor>
              </controlPr>
            </control>
          </mc:Choice>
        </mc:AlternateContent>
        <mc:AlternateContent xmlns:mc="http://schemas.openxmlformats.org/markup-compatibility/2006">
          <mc:Choice Requires="x14">
            <control shapeId="10345" r:id="rId63" name="Check Box 105">
              <controlPr defaultSize="0" autoFill="0" autoLine="0" autoPict="0">
                <anchor moveWithCells="1">
                  <from>
                    <xdr:col>8</xdr:col>
                    <xdr:colOff>784860</xdr:colOff>
                    <xdr:row>39</xdr:row>
                    <xdr:rowOff>144780</xdr:rowOff>
                  </from>
                  <to>
                    <xdr:col>8</xdr:col>
                    <xdr:colOff>1661160</xdr:colOff>
                    <xdr:row>41</xdr:row>
                    <xdr:rowOff>22860</xdr:rowOff>
                  </to>
                </anchor>
              </controlPr>
            </control>
          </mc:Choice>
        </mc:AlternateContent>
        <mc:AlternateContent xmlns:mc="http://schemas.openxmlformats.org/markup-compatibility/2006">
          <mc:Choice Requires="x14">
            <control shapeId="10346" r:id="rId64" name="Check Box 106">
              <controlPr defaultSize="0" autoFill="0" autoLine="0" autoPict="0">
                <anchor moveWithCells="1">
                  <from>
                    <xdr:col>8</xdr:col>
                    <xdr:colOff>784860</xdr:colOff>
                    <xdr:row>40</xdr:row>
                    <xdr:rowOff>144780</xdr:rowOff>
                  </from>
                  <to>
                    <xdr:col>8</xdr:col>
                    <xdr:colOff>1661160</xdr:colOff>
                    <xdr:row>42</xdr:row>
                    <xdr:rowOff>22860</xdr:rowOff>
                  </to>
                </anchor>
              </controlPr>
            </control>
          </mc:Choice>
        </mc:AlternateContent>
        <mc:AlternateContent xmlns:mc="http://schemas.openxmlformats.org/markup-compatibility/2006">
          <mc:Choice Requires="x14">
            <control shapeId="10347" r:id="rId65" name="Check Box 107">
              <controlPr defaultSize="0" autoFill="0" autoLine="0" autoPict="0">
                <anchor moveWithCells="1">
                  <from>
                    <xdr:col>7</xdr:col>
                    <xdr:colOff>784860</xdr:colOff>
                    <xdr:row>41</xdr:row>
                    <xdr:rowOff>144780</xdr:rowOff>
                  </from>
                  <to>
                    <xdr:col>7</xdr:col>
                    <xdr:colOff>1661160</xdr:colOff>
                    <xdr:row>43</xdr:row>
                    <xdr:rowOff>22860</xdr:rowOff>
                  </to>
                </anchor>
              </controlPr>
            </control>
          </mc:Choice>
        </mc:AlternateContent>
        <mc:AlternateContent xmlns:mc="http://schemas.openxmlformats.org/markup-compatibility/2006">
          <mc:Choice Requires="x14">
            <control shapeId="10348" r:id="rId66" name="Check Box 108">
              <controlPr defaultSize="0" autoFill="0" autoLine="0" autoPict="0">
                <anchor moveWithCells="1">
                  <from>
                    <xdr:col>8</xdr:col>
                    <xdr:colOff>784860</xdr:colOff>
                    <xdr:row>41</xdr:row>
                    <xdr:rowOff>144780</xdr:rowOff>
                  </from>
                  <to>
                    <xdr:col>8</xdr:col>
                    <xdr:colOff>1661160</xdr:colOff>
                    <xdr:row>43</xdr:row>
                    <xdr:rowOff>22860</xdr:rowOff>
                  </to>
                </anchor>
              </controlPr>
            </control>
          </mc:Choice>
        </mc:AlternateContent>
        <mc:AlternateContent xmlns:mc="http://schemas.openxmlformats.org/markup-compatibility/2006">
          <mc:Choice Requires="x14">
            <control shapeId="10349" r:id="rId67" name="Check Box 109">
              <controlPr defaultSize="0" autoFill="0" autoLine="0" autoPict="0">
                <anchor moveWithCells="1">
                  <from>
                    <xdr:col>8</xdr:col>
                    <xdr:colOff>784860</xdr:colOff>
                    <xdr:row>26</xdr:row>
                    <xdr:rowOff>144780</xdr:rowOff>
                  </from>
                  <to>
                    <xdr:col>8</xdr:col>
                    <xdr:colOff>1661160</xdr:colOff>
                    <xdr:row>28</xdr:row>
                    <xdr:rowOff>22860</xdr:rowOff>
                  </to>
                </anchor>
              </controlPr>
            </control>
          </mc:Choice>
        </mc:AlternateContent>
        <mc:AlternateContent xmlns:mc="http://schemas.openxmlformats.org/markup-compatibility/2006">
          <mc:Choice Requires="x14">
            <control shapeId="10384" r:id="rId68" name="Check Box 144">
              <controlPr defaultSize="0" autoFill="0" autoLine="0" autoPict="0">
                <anchor moveWithCells="1">
                  <from>
                    <xdr:col>9</xdr:col>
                    <xdr:colOff>236220</xdr:colOff>
                    <xdr:row>42</xdr:row>
                    <xdr:rowOff>152400</xdr:rowOff>
                  </from>
                  <to>
                    <xdr:col>9</xdr:col>
                    <xdr:colOff>1112520</xdr:colOff>
                    <xdr:row>44</xdr:row>
                    <xdr:rowOff>22860</xdr:rowOff>
                  </to>
                </anchor>
              </controlPr>
            </control>
          </mc:Choice>
        </mc:AlternateContent>
        <mc:AlternateContent xmlns:mc="http://schemas.openxmlformats.org/markup-compatibility/2006">
          <mc:Choice Requires="x14">
            <control shapeId="10385" r:id="rId69" name="Check Box 145">
              <controlPr defaultSize="0" autoFill="0" autoLine="0" autoPict="0">
                <anchor moveWithCells="1">
                  <from>
                    <xdr:col>9</xdr:col>
                    <xdr:colOff>944880</xdr:colOff>
                    <xdr:row>42</xdr:row>
                    <xdr:rowOff>152400</xdr:rowOff>
                  </from>
                  <to>
                    <xdr:col>9</xdr:col>
                    <xdr:colOff>1821180</xdr:colOff>
                    <xdr:row>44</xdr:row>
                    <xdr:rowOff>22860</xdr:rowOff>
                  </to>
                </anchor>
              </controlPr>
            </control>
          </mc:Choice>
        </mc:AlternateContent>
        <mc:AlternateContent xmlns:mc="http://schemas.openxmlformats.org/markup-compatibility/2006">
          <mc:Choice Requires="x14">
            <control shapeId="10386" r:id="rId70" name="Check Box 146">
              <controlPr defaultSize="0" autoFill="0" autoLine="0" autoPict="0">
                <anchor moveWithCells="1">
                  <from>
                    <xdr:col>9</xdr:col>
                    <xdr:colOff>960120</xdr:colOff>
                    <xdr:row>45</xdr:row>
                    <xdr:rowOff>144780</xdr:rowOff>
                  </from>
                  <to>
                    <xdr:col>9</xdr:col>
                    <xdr:colOff>1836420</xdr:colOff>
                    <xdr:row>47</xdr:row>
                    <xdr:rowOff>7620</xdr:rowOff>
                  </to>
                </anchor>
              </controlPr>
            </control>
          </mc:Choice>
        </mc:AlternateContent>
        <mc:AlternateContent xmlns:mc="http://schemas.openxmlformats.org/markup-compatibility/2006">
          <mc:Choice Requires="x14">
            <control shapeId="10387" r:id="rId71" name="Check Box 147">
              <controlPr defaultSize="0" autoFill="0" autoLine="0" autoPict="0">
                <anchor moveWithCells="1">
                  <from>
                    <xdr:col>9</xdr:col>
                    <xdr:colOff>266700</xdr:colOff>
                    <xdr:row>45</xdr:row>
                    <xdr:rowOff>144780</xdr:rowOff>
                  </from>
                  <to>
                    <xdr:col>9</xdr:col>
                    <xdr:colOff>1143000</xdr:colOff>
                    <xdr:row>47</xdr:row>
                    <xdr:rowOff>7620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C192F-8296-42CD-8289-43E895AEECA9}">
  <sheetPr>
    <pageSetUpPr fitToPage="1"/>
  </sheetPr>
  <dimension ref="A1:L53"/>
  <sheetViews>
    <sheetView workbookViewId="0">
      <selection sqref="A1:J1"/>
    </sheetView>
  </sheetViews>
  <sheetFormatPr defaultColWidth="9.109375" defaultRowHeight="14.4" x14ac:dyDescent="0.3"/>
  <cols>
    <col min="1" max="2" width="14.6640625" customWidth="1"/>
    <col min="3" max="4" width="26.6640625" customWidth="1"/>
    <col min="5" max="5" width="28.44140625" customWidth="1"/>
    <col min="6" max="6" width="26.6640625" customWidth="1"/>
    <col min="7" max="8" width="29.44140625" customWidth="1"/>
    <col min="9" max="9" width="36.109375" customWidth="1"/>
    <col min="10" max="10" width="0.109375" customWidth="1"/>
  </cols>
  <sheetData>
    <row r="1" spans="1:12" s="97" customFormat="1" ht="21" x14ac:dyDescent="0.2">
      <c r="A1" s="424" t="s">
        <v>195</v>
      </c>
      <c r="B1" s="425"/>
      <c r="C1" s="425"/>
      <c r="D1" s="425"/>
      <c r="E1" s="425"/>
      <c r="F1" s="425"/>
      <c r="G1" s="425"/>
      <c r="H1" s="425"/>
      <c r="I1" s="425"/>
      <c r="J1" s="426"/>
    </row>
    <row r="2" spans="1:12" s="97" customFormat="1" ht="12" thickBot="1" x14ac:dyDescent="0.25">
      <c r="A2" s="122"/>
      <c r="B2" s="103"/>
      <c r="C2" s="103"/>
      <c r="D2" s="103"/>
      <c r="E2" s="103"/>
      <c r="F2" s="103"/>
      <c r="G2" s="110"/>
      <c r="H2" s="110"/>
      <c r="I2" s="110"/>
      <c r="J2" s="123"/>
    </row>
    <row r="3" spans="1:12" s="97" customFormat="1" ht="15.6" x14ac:dyDescent="0.3">
      <c r="A3" s="137" t="s">
        <v>179</v>
      </c>
      <c r="B3" s="154"/>
      <c r="C3" s="138"/>
      <c r="D3" s="138"/>
      <c r="E3" s="138"/>
      <c r="F3" s="138"/>
      <c r="G3" s="114" t="s">
        <v>194</v>
      </c>
      <c r="H3" s="115"/>
      <c r="I3" s="116"/>
      <c r="J3" s="123"/>
    </row>
    <row r="4" spans="1:12" s="97" customFormat="1" ht="11.4" x14ac:dyDescent="0.2">
      <c r="A4" s="427" t="s">
        <v>196</v>
      </c>
      <c r="B4" s="427"/>
      <c r="C4" s="427"/>
      <c r="D4" s="427"/>
      <c r="E4" s="427"/>
      <c r="F4" s="427"/>
      <c r="G4" s="117"/>
      <c r="H4" s="113"/>
      <c r="I4" s="118"/>
      <c r="J4" s="123"/>
      <c r="K4" s="103"/>
    </row>
    <row r="5" spans="1:12" s="97" customFormat="1" ht="12" x14ac:dyDescent="0.25">
      <c r="A5" s="427"/>
      <c r="B5" s="427"/>
      <c r="C5" s="427"/>
      <c r="D5" s="427"/>
      <c r="E5" s="427"/>
      <c r="F5" s="427"/>
      <c r="G5" s="119" t="s">
        <v>173</v>
      </c>
      <c r="H5" s="113"/>
      <c r="I5" s="118"/>
      <c r="J5" s="125"/>
      <c r="K5" s="112"/>
      <c r="L5" s="111"/>
    </row>
    <row r="6" spans="1:12" s="97" customFormat="1" ht="12" x14ac:dyDescent="0.25">
      <c r="A6" s="427"/>
      <c r="B6" s="427"/>
      <c r="C6" s="427"/>
      <c r="D6" s="427"/>
      <c r="E6" s="427"/>
      <c r="F6" s="427"/>
      <c r="G6" s="119"/>
      <c r="H6" s="113"/>
      <c r="I6" s="118"/>
      <c r="J6" s="123"/>
      <c r="K6" s="112"/>
      <c r="L6" s="111"/>
    </row>
    <row r="7" spans="1:12" s="97" customFormat="1" ht="12" x14ac:dyDescent="0.25">
      <c r="A7" s="427"/>
      <c r="B7" s="427"/>
      <c r="C7" s="427"/>
      <c r="D7" s="427"/>
      <c r="E7" s="427"/>
      <c r="F7" s="427"/>
      <c r="G7" s="119" t="s">
        <v>172</v>
      </c>
      <c r="H7" s="113"/>
      <c r="I7" s="118"/>
      <c r="J7" s="125"/>
      <c r="K7" s="112"/>
      <c r="L7" s="111"/>
    </row>
    <row r="8" spans="1:12" s="97" customFormat="1" ht="12" x14ac:dyDescent="0.25">
      <c r="A8" s="427"/>
      <c r="B8" s="427"/>
      <c r="C8" s="427"/>
      <c r="D8" s="427"/>
      <c r="E8" s="427"/>
      <c r="F8" s="427"/>
      <c r="G8" s="119"/>
      <c r="H8" s="113"/>
      <c r="I8" s="118"/>
      <c r="J8" s="123"/>
      <c r="K8" s="112"/>
      <c r="L8" s="111"/>
    </row>
    <row r="9" spans="1:12" s="97" customFormat="1" ht="12" x14ac:dyDescent="0.25">
      <c r="A9" s="101" t="s">
        <v>174</v>
      </c>
      <c r="B9" s="155"/>
      <c r="C9" s="124"/>
      <c r="D9" s="124"/>
      <c r="E9" s="124"/>
      <c r="F9" s="124"/>
      <c r="G9" s="119" t="s">
        <v>171</v>
      </c>
      <c r="H9" s="113"/>
      <c r="I9" s="118"/>
      <c r="J9" s="125"/>
      <c r="K9" s="112"/>
      <c r="L9" s="111"/>
    </row>
    <row r="10" spans="1:12" s="97" customFormat="1" ht="11.4" x14ac:dyDescent="0.2">
      <c r="A10" s="120"/>
      <c r="B10" s="103"/>
      <c r="C10" s="103"/>
      <c r="D10" s="103"/>
      <c r="E10" s="103"/>
      <c r="F10" s="103"/>
      <c r="G10" s="117"/>
      <c r="H10" s="113"/>
      <c r="I10" s="118"/>
      <c r="J10" s="123"/>
      <c r="K10" s="112"/>
      <c r="L10" s="111"/>
    </row>
    <row r="11" spans="1:12" s="100" customFormat="1" ht="13.2" x14ac:dyDescent="0.25">
      <c r="A11" s="139" t="s">
        <v>175</v>
      </c>
      <c r="B11" s="139" t="s">
        <v>188</v>
      </c>
      <c r="C11" s="139" t="s">
        <v>191</v>
      </c>
      <c r="D11" s="139" t="s">
        <v>74</v>
      </c>
      <c r="E11" s="139" t="s">
        <v>192</v>
      </c>
      <c r="F11" s="140" t="s">
        <v>193</v>
      </c>
      <c r="G11" s="128" t="s">
        <v>170</v>
      </c>
      <c r="H11" s="121" t="s">
        <v>169</v>
      </c>
      <c r="I11" s="129" t="s">
        <v>168</v>
      </c>
      <c r="J11" s="126"/>
    </row>
    <row r="12" spans="1:12" s="97" customFormat="1" ht="13.2" customHeight="1" x14ac:dyDescent="0.2">
      <c r="A12" s="99"/>
      <c r="B12" s="99"/>
      <c r="C12" s="99"/>
      <c r="D12" s="99"/>
      <c r="E12" s="99"/>
      <c r="F12" s="102"/>
      <c r="G12" s="104"/>
      <c r="H12" s="105"/>
      <c r="I12" s="106"/>
      <c r="J12" s="123"/>
    </row>
    <row r="13" spans="1:12" s="97" customFormat="1" ht="13.2" customHeight="1" x14ac:dyDescent="0.2">
      <c r="A13" s="99"/>
      <c r="B13" s="99"/>
      <c r="C13" s="99"/>
      <c r="D13" s="99"/>
      <c r="E13" s="99"/>
      <c r="F13" s="102"/>
      <c r="G13" s="104"/>
      <c r="H13" s="105"/>
      <c r="I13" s="106"/>
      <c r="J13" s="123"/>
    </row>
    <row r="14" spans="1:12" s="97" customFormat="1" ht="13.2" customHeight="1" x14ac:dyDescent="0.2">
      <c r="A14" s="99"/>
      <c r="B14" s="99"/>
      <c r="C14" s="99"/>
      <c r="D14" s="99"/>
      <c r="E14" s="99"/>
      <c r="F14" s="102"/>
      <c r="G14" s="104"/>
      <c r="H14" s="105"/>
      <c r="I14" s="106"/>
      <c r="J14" s="123"/>
    </row>
    <row r="15" spans="1:12" s="97" customFormat="1" ht="13.2" customHeight="1" x14ac:dyDescent="0.2">
      <c r="A15" s="99"/>
      <c r="B15" s="99"/>
      <c r="C15" s="99"/>
      <c r="D15" s="99"/>
      <c r="E15" s="99"/>
      <c r="F15" s="102"/>
      <c r="G15" s="104"/>
      <c r="H15" s="105"/>
      <c r="I15" s="106"/>
      <c r="J15" s="123"/>
    </row>
    <row r="16" spans="1:12" s="97" customFormat="1" ht="13.2" customHeight="1" x14ac:dyDescent="0.2">
      <c r="A16" s="99"/>
      <c r="B16" s="99"/>
      <c r="C16" s="99"/>
      <c r="D16" s="99"/>
      <c r="E16" s="99"/>
      <c r="F16" s="102"/>
      <c r="G16" s="104"/>
      <c r="H16" s="105"/>
      <c r="I16" s="106"/>
      <c r="J16" s="123"/>
    </row>
    <row r="17" spans="1:10" s="97" customFormat="1" ht="13.2" customHeight="1" x14ac:dyDescent="0.2">
      <c r="A17" s="99"/>
      <c r="B17" s="99"/>
      <c r="C17" s="99"/>
      <c r="D17" s="99"/>
      <c r="E17" s="99"/>
      <c r="F17" s="102"/>
      <c r="G17" s="104"/>
      <c r="H17" s="105"/>
      <c r="I17" s="106"/>
      <c r="J17" s="123"/>
    </row>
    <row r="18" spans="1:10" s="97" customFormat="1" ht="13.2" customHeight="1" x14ac:dyDescent="0.2">
      <c r="A18" s="99"/>
      <c r="B18" s="99"/>
      <c r="C18" s="99"/>
      <c r="D18" s="99"/>
      <c r="E18" s="99"/>
      <c r="F18" s="102"/>
      <c r="G18" s="104"/>
      <c r="H18" s="105"/>
      <c r="I18" s="106"/>
      <c r="J18" s="123"/>
    </row>
    <row r="19" spans="1:10" s="97" customFormat="1" ht="13.2" customHeight="1" thickBot="1" x14ac:dyDescent="0.25">
      <c r="A19" s="98"/>
      <c r="B19" s="98"/>
      <c r="C19" s="99"/>
      <c r="D19" s="99"/>
      <c r="E19" s="99"/>
      <c r="F19" s="102"/>
      <c r="G19" s="104"/>
      <c r="H19" s="105"/>
      <c r="I19" s="106"/>
      <c r="J19" s="127"/>
    </row>
    <row r="20" spans="1:10" s="97" customFormat="1" ht="13.2" customHeight="1" x14ac:dyDescent="0.2">
      <c r="A20" s="99"/>
      <c r="B20" s="99"/>
      <c r="C20" s="99"/>
      <c r="D20" s="99"/>
      <c r="E20" s="99"/>
      <c r="F20" s="102"/>
      <c r="G20" s="104"/>
      <c r="H20" s="105"/>
      <c r="I20" s="106"/>
      <c r="J20" s="103"/>
    </row>
    <row r="21" spans="1:10" s="97" customFormat="1" ht="13.2" customHeight="1" x14ac:dyDescent="0.2">
      <c r="A21" s="99"/>
      <c r="B21" s="99"/>
      <c r="C21" s="99"/>
      <c r="D21" s="99"/>
      <c r="E21" s="99"/>
      <c r="F21" s="102"/>
      <c r="G21" s="104"/>
      <c r="H21" s="105"/>
      <c r="I21" s="106"/>
      <c r="J21" s="103"/>
    </row>
    <row r="22" spans="1:10" s="97" customFormat="1" ht="13.2" customHeight="1" x14ac:dyDescent="0.2">
      <c r="A22" s="99"/>
      <c r="B22" s="99"/>
      <c r="C22" s="99"/>
      <c r="D22" s="99"/>
      <c r="E22" s="99"/>
      <c r="F22" s="102"/>
      <c r="G22" s="104"/>
      <c r="H22" s="105"/>
      <c r="I22" s="106"/>
    </row>
    <row r="23" spans="1:10" s="97" customFormat="1" ht="13.2" customHeight="1" x14ac:dyDescent="0.2">
      <c r="A23" s="99"/>
      <c r="B23" s="99"/>
      <c r="C23" s="99"/>
      <c r="D23" s="99"/>
      <c r="E23" s="99"/>
      <c r="F23" s="102"/>
      <c r="G23" s="104"/>
      <c r="H23" s="105"/>
      <c r="I23" s="106"/>
    </row>
    <row r="24" spans="1:10" s="97" customFormat="1" ht="13.2" customHeight="1" x14ac:dyDescent="0.2">
      <c r="A24" s="99"/>
      <c r="B24" s="99"/>
      <c r="C24" s="99"/>
      <c r="D24" s="99"/>
      <c r="E24" s="99"/>
      <c r="F24" s="102"/>
      <c r="G24" s="104"/>
      <c r="H24" s="105"/>
      <c r="I24" s="106"/>
    </row>
    <row r="25" spans="1:10" s="97" customFormat="1" ht="13.2" customHeight="1" x14ac:dyDescent="0.2">
      <c r="A25" s="99"/>
      <c r="B25" s="99"/>
      <c r="C25" s="99"/>
      <c r="D25" s="99"/>
      <c r="E25" s="99"/>
      <c r="F25" s="102"/>
      <c r="G25" s="104"/>
      <c r="H25" s="105"/>
      <c r="I25" s="106"/>
    </row>
    <row r="26" spans="1:10" s="97" customFormat="1" ht="13.2" customHeight="1" x14ac:dyDescent="0.2">
      <c r="A26" s="99"/>
      <c r="B26" s="99"/>
      <c r="C26" s="99"/>
      <c r="D26" s="99"/>
      <c r="E26" s="99"/>
      <c r="F26" s="102"/>
      <c r="G26" s="104"/>
      <c r="H26" s="105"/>
      <c r="I26" s="106"/>
    </row>
    <row r="27" spans="1:10" s="97" customFormat="1" ht="13.2" customHeight="1" x14ac:dyDescent="0.2">
      <c r="A27" s="98"/>
      <c r="B27" s="98"/>
      <c r="C27" s="99"/>
      <c r="D27" s="99"/>
      <c r="E27" s="99"/>
      <c r="F27" s="102"/>
      <c r="G27" s="104"/>
      <c r="H27" s="157"/>
      <c r="I27" s="158"/>
    </row>
    <row r="28" spans="1:10" s="97" customFormat="1" ht="13.2" customHeight="1" x14ac:dyDescent="0.2">
      <c r="A28" s="99"/>
      <c r="B28" s="99"/>
      <c r="C28" s="99"/>
      <c r="D28" s="99"/>
      <c r="E28" s="99"/>
      <c r="F28" s="102"/>
      <c r="G28" s="104"/>
      <c r="H28" s="105"/>
      <c r="I28" s="106"/>
      <c r="J28" s="123"/>
    </row>
    <row r="29" spans="1:10" s="97" customFormat="1" ht="13.2" customHeight="1" x14ac:dyDescent="0.2">
      <c r="A29" s="99"/>
      <c r="B29" s="99"/>
      <c r="C29" s="99"/>
      <c r="D29" s="99"/>
      <c r="E29" s="99"/>
      <c r="F29" s="102"/>
      <c r="G29" s="104"/>
      <c r="H29" s="105"/>
      <c r="I29" s="106"/>
      <c r="J29" s="123"/>
    </row>
    <row r="30" spans="1:10" s="97" customFormat="1" ht="13.2" customHeight="1" x14ac:dyDescent="0.2">
      <c r="A30" s="99"/>
      <c r="B30" s="99"/>
      <c r="C30" s="99"/>
      <c r="D30" s="99"/>
      <c r="E30" s="99"/>
      <c r="F30" s="102"/>
      <c r="G30" s="104"/>
      <c r="H30" s="105"/>
      <c r="I30" s="106"/>
      <c r="J30" s="123"/>
    </row>
    <row r="31" spans="1:10" s="97" customFormat="1" ht="13.2" customHeight="1" x14ac:dyDescent="0.2">
      <c r="A31" s="99"/>
      <c r="B31" s="99"/>
      <c r="C31" s="99"/>
      <c r="D31" s="99"/>
      <c r="E31" s="99"/>
      <c r="F31" s="102"/>
      <c r="G31" s="104"/>
      <c r="H31" s="105"/>
      <c r="I31" s="106"/>
      <c r="J31" s="123"/>
    </row>
    <row r="32" spans="1:10" s="97" customFormat="1" ht="13.2" customHeight="1" x14ac:dyDescent="0.2">
      <c r="A32" s="99"/>
      <c r="B32" s="99"/>
      <c r="C32" s="99"/>
      <c r="D32" s="99"/>
      <c r="E32" s="99"/>
      <c r="F32" s="102"/>
      <c r="G32" s="104"/>
      <c r="H32" s="105"/>
      <c r="I32" s="106"/>
      <c r="J32" s="123"/>
    </row>
    <row r="33" spans="1:10" s="97" customFormat="1" ht="13.2" customHeight="1" x14ac:dyDescent="0.2">
      <c r="A33" s="99"/>
      <c r="B33" s="99"/>
      <c r="C33" s="99"/>
      <c r="D33" s="99"/>
      <c r="E33" s="99"/>
      <c r="F33" s="102"/>
      <c r="G33" s="104"/>
      <c r="H33" s="105"/>
      <c r="I33" s="106"/>
      <c r="J33" s="123"/>
    </row>
    <row r="34" spans="1:10" s="97" customFormat="1" ht="13.2" customHeight="1" x14ac:dyDescent="0.2">
      <c r="A34" s="99"/>
      <c r="B34" s="99"/>
      <c r="C34" s="99"/>
      <c r="D34" s="99"/>
      <c r="E34" s="99"/>
      <c r="F34" s="102"/>
      <c r="G34" s="104"/>
      <c r="H34" s="105"/>
      <c r="I34" s="106"/>
      <c r="J34" s="123"/>
    </row>
    <row r="35" spans="1:10" s="97" customFormat="1" ht="13.2" customHeight="1" thickBot="1" x14ac:dyDescent="0.25">
      <c r="A35" s="98"/>
      <c r="B35" s="98"/>
      <c r="C35" s="99"/>
      <c r="D35" s="99"/>
      <c r="E35" s="99"/>
      <c r="F35" s="102"/>
      <c r="G35" s="104"/>
      <c r="H35" s="105"/>
      <c r="I35" s="106"/>
      <c r="J35" s="127"/>
    </row>
    <row r="36" spans="1:10" s="97" customFormat="1" ht="13.2" customHeight="1" x14ac:dyDescent="0.2">
      <c r="A36" s="99"/>
      <c r="B36" s="99"/>
      <c r="C36" s="99"/>
      <c r="D36" s="99"/>
      <c r="E36" s="99"/>
      <c r="F36" s="102"/>
      <c r="G36" s="104"/>
      <c r="H36" s="105"/>
      <c r="I36" s="106"/>
      <c r="J36" s="103"/>
    </row>
    <row r="37" spans="1:10" s="97" customFormat="1" ht="13.2" customHeight="1" x14ac:dyDescent="0.2">
      <c r="A37" s="99"/>
      <c r="B37" s="99"/>
      <c r="C37" s="99"/>
      <c r="D37" s="99"/>
      <c r="E37" s="99"/>
      <c r="F37" s="102"/>
      <c r="G37" s="104"/>
      <c r="H37" s="105"/>
      <c r="I37" s="106"/>
      <c r="J37" s="103"/>
    </row>
    <row r="38" spans="1:10" s="97" customFormat="1" ht="13.2" customHeight="1" x14ac:dyDescent="0.2">
      <c r="A38" s="99"/>
      <c r="B38" s="99"/>
      <c r="C38" s="99"/>
      <c r="D38" s="99"/>
      <c r="E38" s="99"/>
      <c r="F38" s="102"/>
      <c r="G38" s="104"/>
      <c r="H38" s="105"/>
      <c r="I38" s="106"/>
    </row>
    <row r="39" spans="1:10" s="97" customFormat="1" ht="13.2" customHeight="1" x14ac:dyDescent="0.2">
      <c r="A39" s="99"/>
      <c r="B39" s="99"/>
      <c r="C39" s="99"/>
      <c r="D39" s="99"/>
      <c r="E39" s="99"/>
      <c r="F39" s="102"/>
      <c r="G39" s="104"/>
      <c r="H39" s="105"/>
      <c r="I39" s="106"/>
    </row>
    <row r="40" spans="1:10" s="97" customFormat="1" ht="13.2" customHeight="1" x14ac:dyDescent="0.2">
      <c r="A40" s="99"/>
      <c r="B40" s="99"/>
      <c r="C40" s="99"/>
      <c r="D40" s="99"/>
      <c r="E40" s="99"/>
      <c r="F40" s="102"/>
      <c r="G40" s="104"/>
      <c r="H40" s="105"/>
      <c r="I40" s="106"/>
    </row>
    <row r="41" spans="1:10" s="97" customFormat="1" ht="13.2" customHeight="1" x14ac:dyDescent="0.2">
      <c r="A41" s="99"/>
      <c r="B41" s="99"/>
      <c r="C41" s="99"/>
      <c r="D41" s="99"/>
      <c r="E41" s="99"/>
      <c r="F41" s="102"/>
      <c r="G41" s="104"/>
      <c r="H41" s="105"/>
      <c r="I41" s="106"/>
    </row>
    <row r="42" spans="1:10" s="97" customFormat="1" ht="13.2" customHeight="1" x14ac:dyDescent="0.2">
      <c r="A42" s="99"/>
      <c r="B42" s="99"/>
      <c r="C42" s="99"/>
      <c r="D42" s="99"/>
      <c r="E42" s="99"/>
      <c r="F42" s="102"/>
      <c r="G42" s="104"/>
      <c r="H42" s="105"/>
      <c r="I42" s="106"/>
    </row>
    <row r="43" spans="1:10" s="97" customFormat="1" ht="13.2" customHeight="1" thickBot="1" x14ac:dyDescent="0.25">
      <c r="A43" s="98"/>
      <c r="B43" s="98"/>
      <c r="C43" s="99"/>
      <c r="D43" s="99"/>
      <c r="E43" s="99"/>
      <c r="F43" s="102"/>
      <c r="G43" s="107"/>
      <c r="H43" s="108"/>
      <c r="I43" s="109"/>
    </row>
    <row r="44" spans="1:10" x14ac:dyDescent="0.3">
      <c r="G44" s="165" t="s">
        <v>200</v>
      </c>
      <c r="H44" s="166"/>
      <c r="I44" s="167"/>
    </row>
    <row r="45" spans="1:10" x14ac:dyDescent="0.3">
      <c r="G45" s="165" t="s">
        <v>201</v>
      </c>
      <c r="H45" s="166"/>
      <c r="I45" s="167"/>
    </row>
    <row r="46" spans="1:10" x14ac:dyDescent="0.3">
      <c r="G46" s="421"/>
      <c r="H46" s="422"/>
      <c r="I46" s="423"/>
    </row>
    <row r="47" spans="1:10" x14ac:dyDescent="0.3">
      <c r="G47" s="165" t="s">
        <v>199</v>
      </c>
      <c r="H47" s="166"/>
      <c r="I47" s="167"/>
    </row>
    <row r="48" spans="1:10" x14ac:dyDescent="0.3">
      <c r="G48" s="165" t="s">
        <v>54</v>
      </c>
      <c r="H48" s="428"/>
      <c r="I48" s="423"/>
    </row>
    <row r="49" spans="7:9" x14ac:dyDescent="0.3">
      <c r="G49" s="165" t="s">
        <v>56</v>
      </c>
      <c r="H49" s="428"/>
      <c r="I49" s="423"/>
    </row>
    <row r="50" spans="7:9" x14ac:dyDescent="0.3">
      <c r="G50" s="165" t="s">
        <v>12</v>
      </c>
      <c r="H50" s="428"/>
      <c r="I50" s="423"/>
    </row>
    <row r="51" spans="7:9" x14ac:dyDescent="0.3">
      <c r="G51" s="435" t="s">
        <v>55</v>
      </c>
      <c r="H51" s="429"/>
      <c r="I51" s="430"/>
    </row>
    <row r="52" spans="7:9" x14ac:dyDescent="0.3">
      <c r="G52" s="436"/>
      <c r="H52" s="431"/>
      <c r="I52" s="432"/>
    </row>
    <row r="53" spans="7:9" ht="15" thickBot="1" x14ac:dyDescent="0.35">
      <c r="G53" s="168" t="s">
        <v>13</v>
      </c>
      <c r="H53" s="433"/>
      <c r="I53" s="434"/>
    </row>
  </sheetData>
  <mergeCells count="9">
    <mergeCell ref="H50:I50"/>
    <mergeCell ref="H51:I52"/>
    <mergeCell ref="H53:I53"/>
    <mergeCell ref="G51:G52"/>
    <mergeCell ref="A1:J1"/>
    <mergeCell ref="A4:F8"/>
    <mergeCell ref="G46:I46"/>
    <mergeCell ref="H48:I48"/>
    <mergeCell ref="H49:I49"/>
  </mergeCells>
  <pageMargins left="0.7" right="0.7" top="0.75" bottom="0.75" header="0.3" footer="0.3"/>
  <pageSetup scale="5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417" r:id="rId4" name="Check Box 153">
              <controlPr defaultSize="0" autoFill="0" autoLine="0" autoPict="0">
                <anchor moveWithCells="1">
                  <from>
                    <xdr:col>6</xdr:col>
                    <xdr:colOff>784860</xdr:colOff>
                    <xdr:row>11</xdr:row>
                    <xdr:rowOff>144780</xdr:rowOff>
                  </from>
                  <to>
                    <xdr:col>6</xdr:col>
                    <xdr:colOff>1661160</xdr:colOff>
                    <xdr:row>13</xdr:row>
                    <xdr:rowOff>7620</xdr:rowOff>
                  </to>
                </anchor>
              </controlPr>
            </control>
          </mc:Choice>
        </mc:AlternateContent>
        <mc:AlternateContent xmlns:mc="http://schemas.openxmlformats.org/markup-compatibility/2006">
          <mc:Choice Requires="x14">
            <control shapeId="11419" r:id="rId5" name="Check Box 155">
              <controlPr defaultSize="0" autoFill="0" autoLine="0" autoPict="0">
                <anchor moveWithCells="1">
                  <from>
                    <xdr:col>6</xdr:col>
                    <xdr:colOff>784860</xdr:colOff>
                    <xdr:row>12</xdr:row>
                    <xdr:rowOff>144780</xdr:rowOff>
                  </from>
                  <to>
                    <xdr:col>6</xdr:col>
                    <xdr:colOff>1661160</xdr:colOff>
                    <xdr:row>14</xdr:row>
                    <xdr:rowOff>7620</xdr:rowOff>
                  </to>
                </anchor>
              </controlPr>
            </control>
          </mc:Choice>
        </mc:AlternateContent>
        <mc:AlternateContent xmlns:mc="http://schemas.openxmlformats.org/markup-compatibility/2006">
          <mc:Choice Requires="x14">
            <control shapeId="11420" r:id="rId6" name="Check Box 156">
              <controlPr defaultSize="0" autoFill="0" autoLine="0" autoPict="0">
                <anchor moveWithCells="1">
                  <from>
                    <xdr:col>6</xdr:col>
                    <xdr:colOff>784860</xdr:colOff>
                    <xdr:row>13</xdr:row>
                    <xdr:rowOff>144780</xdr:rowOff>
                  </from>
                  <to>
                    <xdr:col>6</xdr:col>
                    <xdr:colOff>1661160</xdr:colOff>
                    <xdr:row>15</xdr:row>
                    <xdr:rowOff>7620</xdr:rowOff>
                  </to>
                </anchor>
              </controlPr>
            </control>
          </mc:Choice>
        </mc:AlternateContent>
        <mc:AlternateContent xmlns:mc="http://schemas.openxmlformats.org/markup-compatibility/2006">
          <mc:Choice Requires="x14">
            <control shapeId="11421" r:id="rId7" name="Check Box 157">
              <controlPr defaultSize="0" autoFill="0" autoLine="0" autoPict="0">
                <anchor moveWithCells="1">
                  <from>
                    <xdr:col>6</xdr:col>
                    <xdr:colOff>784860</xdr:colOff>
                    <xdr:row>22</xdr:row>
                    <xdr:rowOff>152400</xdr:rowOff>
                  </from>
                  <to>
                    <xdr:col>6</xdr:col>
                    <xdr:colOff>1661160</xdr:colOff>
                    <xdr:row>24</xdr:row>
                    <xdr:rowOff>22860</xdr:rowOff>
                  </to>
                </anchor>
              </controlPr>
            </control>
          </mc:Choice>
        </mc:AlternateContent>
        <mc:AlternateContent xmlns:mc="http://schemas.openxmlformats.org/markup-compatibility/2006">
          <mc:Choice Requires="x14">
            <control shapeId="11422" r:id="rId8" name="Check Box 158">
              <controlPr defaultSize="0" autoFill="0" autoLine="0" autoPict="0">
                <anchor moveWithCells="1">
                  <from>
                    <xdr:col>6</xdr:col>
                    <xdr:colOff>784860</xdr:colOff>
                    <xdr:row>10</xdr:row>
                    <xdr:rowOff>175260</xdr:rowOff>
                  </from>
                  <to>
                    <xdr:col>6</xdr:col>
                    <xdr:colOff>1661160</xdr:colOff>
                    <xdr:row>12</xdr:row>
                    <xdr:rowOff>7620</xdr:rowOff>
                  </to>
                </anchor>
              </controlPr>
            </control>
          </mc:Choice>
        </mc:AlternateContent>
        <mc:AlternateContent xmlns:mc="http://schemas.openxmlformats.org/markup-compatibility/2006">
          <mc:Choice Requires="x14">
            <control shapeId="11423" r:id="rId9" name="Check Box 159">
              <controlPr defaultSize="0" autoFill="0" autoLine="0" autoPict="0">
                <anchor moveWithCells="1">
                  <from>
                    <xdr:col>6</xdr:col>
                    <xdr:colOff>784860</xdr:colOff>
                    <xdr:row>14</xdr:row>
                    <xdr:rowOff>152400</xdr:rowOff>
                  </from>
                  <to>
                    <xdr:col>6</xdr:col>
                    <xdr:colOff>1661160</xdr:colOff>
                    <xdr:row>16</xdr:row>
                    <xdr:rowOff>22860</xdr:rowOff>
                  </to>
                </anchor>
              </controlPr>
            </control>
          </mc:Choice>
        </mc:AlternateContent>
        <mc:AlternateContent xmlns:mc="http://schemas.openxmlformats.org/markup-compatibility/2006">
          <mc:Choice Requires="x14">
            <control shapeId="11424" r:id="rId10" name="Check Box 160">
              <controlPr defaultSize="0" autoFill="0" autoLine="0" autoPict="0">
                <anchor moveWithCells="1">
                  <from>
                    <xdr:col>6</xdr:col>
                    <xdr:colOff>784860</xdr:colOff>
                    <xdr:row>15</xdr:row>
                    <xdr:rowOff>144780</xdr:rowOff>
                  </from>
                  <to>
                    <xdr:col>6</xdr:col>
                    <xdr:colOff>1661160</xdr:colOff>
                    <xdr:row>17</xdr:row>
                    <xdr:rowOff>7620</xdr:rowOff>
                  </to>
                </anchor>
              </controlPr>
            </control>
          </mc:Choice>
        </mc:AlternateContent>
        <mc:AlternateContent xmlns:mc="http://schemas.openxmlformats.org/markup-compatibility/2006">
          <mc:Choice Requires="x14">
            <control shapeId="11425" r:id="rId11" name="Check Box 161">
              <controlPr defaultSize="0" autoFill="0" autoLine="0" autoPict="0">
                <anchor moveWithCells="1">
                  <from>
                    <xdr:col>6</xdr:col>
                    <xdr:colOff>784860</xdr:colOff>
                    <xdr:row>16</xdr:row>
                    <xdr:rowOff>144780</xdr:rowOff>
                  </from>
                  <to>
                    <xdr:col>6</xdr:col>
                    <xdr:colOff>1661160</xdr:colOff>
                    <xdr:row>18</xdr:row>
                    <xdr:rowOff>7620</xdr:rowOff>
                  </to>
                </anchor>
              </controlPr>
            </control>
          </mc:Choice>
        </mc:AlternateContent>
        <mc:AlternateContent xmlns:mc="http://schemas.openxmlformats.org/markup-compatibility/2006">
          <mc:Choice Requires="x14">
            <control shapeId="11426" r:id="rId12" name="Check Box 162">
              <controlPr defaultSize="0" autoFill="0" autoLine="0" autoPict="0">
                <anchor moveWithCells="1">
                  <from>
                    <xdr:col>6</xdr:col>
                    <xdr:colOff>784860</xdr:colOff>
                    <xdr:row>18</xdr:row>
                    <xdr:rowOff>144780</xdr:rowOff>
                  </from>
                  <to>
                    <xdr:col>6</xdr:col>
                    <xdr:colOff>1661160</xdr:colOff>
                    <xdr:row>20</xdr:row>
                    <xdr:rowOff>7620</xdr:rowOff>
                  </to>
                </anchor>
              </controlPr>
            </control>
          </mc:Choice>
        </mc:AlternateContent>
        <mc:AlternateContent xmlns:mc="http://schemas.openxmlformats.org/markup-compatibility/2006">
          <mc:Choice Requires="x14">
            <control shapeId="11433" r:id="rId13" name="Check Box 169">
              <controlPr defaultSize="0" autoFill="0" autoLine="0" autoPict="0">
                <anchor moveWithCells="1">
                  <from>
                    <xdr:col>6</xdr:col>
                    <xdr:colOff>784860</xdr:colOff>
                    <xdr:row>17</xdr:row>
                    <xdr:rowOff>144780</xdr:rowOff>
                  </from>
                  <to>
                    <xdr:col>6</xdr:col>
                    <xdr:colOff>1661160</xdr:colOff>
                    <xdr:row>19</xdr:row>
                    <xdr:rowOff>7620</xdr:rowOff>
                  </to>
                </anchor>
              </controlPr>
            </control>
          </mc:Choice>
        </mc:AlternateContent>
        <mc:AlternateContent xmlns:mc="http://schemas.openxmlformats.org/markup-compatibility/2006">
          <mc:Choice Requires="x14">
            <control shapeId="11435" r:id="rId14" name="Check Box 171">
              <controlPr defaultSize="0" autoFill="0" autoLine="0" autoPict="0">
                <anchor moveWithCells="1">
                  <from>
                    <xdr:col>6</xdr:col>
                    <xdr:colOff>784860</xdr:colOff>
                    <xdr:row>19</xdr:row>
                    <xdr:rowOff>144780</xdr:rowOff>
                  </from>
                  <to>
                    <xdr:col>6</xdr:col>
                    <xdr:colOff>1661160</xdr:colOff>
                    <xdr:row>21</xdr:row>
                    <xdr:rowOff>7620</xdr:rowOff>
                  </to>
                </anchor>
              </controlPr>
            </control>
          </mc:Choice>
        </mc:AlternateContent>
        <mc:AlternateContent xmlns:mc="http://schemas.openxmlformats.org/markup-compatibility/2006">
          <mc:Choice Requires="x14">
            <control shapeId="11437" r:id="rId15" name="Check Box 173">
              <controlPr defaultSize="0" autoFill="0" autoLine="0" autoPict="0">
                <anchor moveWithCells="1">
                  <from>
                    <xdr:col>6</xdr:col>
                    <xdr:colOff>784860</xdr:colOff>
                    <xdr:row>20</xdr:row>
                    <xdr:rowOff>144780</xdr:rowOff>
                  </from>
                  <to>
                    <xdr:col>6</xdr:col>
                    <xdr:colOff>1661160</xdr:colOff>
                    <xdr:row>22</xdr:row>
                    <xdr:rowOff>7620</xdr:rowOff>
                  </to>
                </anchor>
              </controlPr>
            </control>
          </mc:Choice>
        </mc:AlternateContent>
        <mc:AlternateContent xmlns:mc="http://schemas.openxmlformats.org/markup-compatibility/2006">
          <mc:Choice Requires="x14">
            <control shapeId="11438" r:id="rId16" name="Check Box 174">
              <controlPr defaultSize="0" autoFill="0" autoLine="0" autoPict="0">
                <anchor moveWithCells="1">
                  <from>
                    <xdr:col>6</xdr:col>
                    <xdr:colOff>784860</xdr:colOff>
                    <xdr:row>21</xdr:row>
                    <xdr:rowOff>144780</xdr:rowOff>
                  </from>
                  <to>
                    <xdr:col>6</xdr:col>
                    <xdr:colOff>1661160</xdr:colOff>
                    <xdr:row>23</xdr:row>
                    <xdr:rowOff>7620</xdr:rowOff>
                  </to>
                </anchor>
              </controlPr>
            </control>
          </mc:Choice>
        </mc:AlternateContent>
        <mc:AlternateContent xmlns:mc="http://schemas.openxmlformats.org/markup-compatibility/2006">
          <mc:Choice Requires="x14">
            <control shapeId="11439" r:id="rId17" name="Check Box 175">
              <controlPr defaultSize="0" autoFill="0" autoLine="0" autoPict="0">
                <anchor moveWithCells="1">
                  <from>
                    <xdr:col>6</xdr:col>
                    <xdr:colOff>784860</xdr:colOff>
                    <xdr:row>23</xdr:row>
                    <xdr:rowOff>144780</xdr:rowOff>
                  </from>
                  <to>
                    <xdr:col>6</xdr:col>
                    <xdr:colOff>1661160</xdr:colOff>
                    <xdr:row>25</xdr:row>
                    <xdr:rowOff>7620</xdr:rowOff>
                  </to>
                </anchor>
              </controlPr>
            </control>
          </mc:Choice>
        </mc:AlternateContent>
        <mc:AlternateContent xmlns:mc="http://schemas.openxmlformats.org/markup-compatibility/2006">
          <mc:Choice Requires="x14">
            <control shapeId="11440" r:id="rId18" name="Check Box 176">
              <controlPr defaultSize="0" autoFill="0" autoLine="0" autoPict="0">
                <anchor moveWithCells="1">
                  <from>
                    <xdr:col>6</xdr:col>
                    <xdr:colOff>784860</xdr:colOff>
                    <xdr:row>24</xdr:row>
                    <xdr:rowOff>144780</xdr:rowOff>
                  </from>
                  <to>
                    <xdr:col>6</xdr:col>
                    <xdr:colOff>1661160</xdr:colOff>
                    <xdr:row>26</xdr:row>
                    <xdr:rowOff>7620</xdr:rowOff>
                  </to>
                </anchor>
              </controlPr>
            </control>
          </mc:Choice>
        </mc:AlternateContent>
        <mc:AlternateContent xmlns:mc="http://schemas.openxmlformats.org/markup-compatibility/2006">
          <mc:Choice Requires="x14">
            <control shapeId="11446" r:id="rId19" name="Check Box 182">
              <controlPr defaultSize="0" autoFill="0" autoLine="0" autoPict="0">
                <anchor moveWithCells="1">
                  <from>
                    <xdr:col>6</xdr:col>
                    <xdr:colOff>784860</xdr:colOff>
                    <xdr:row>25</xdr:row>
                    <xdr:rowOff>144780</xdr:rowOff>
                  </from>
                  <to>
                    <xdr:col>6</xdr:col>
                    <xdr:colOff>1661160</xdr:colOff>
                    <xdr:row>27</xdr:row>
                    <xdr:rowOff>7620</xdr:rowOff>
                  </to>
                </anchor>
              </controlPr>
            </control>
          </mc:Choice>
        </mc:AlternateContent>
        <mc:AlternateContent xmlns:mc="http://schemas.openxmlformats.org/markup-compatibility/2006">
          <mc:Choice Requires="x14">
            <control shapeId="11449" r:id="rId20" name="Check Box 185">
              <controlPr defaultSize="0" autoFill="0" autoLine="0" autoPict="0">
                <anchor moveWithCells="1">
                  <from>
                    <xdr:col>6</xdr:col>
                    <xdr:colOff>784860</xdr:colOff>
                    <xdr:row>27</xdr:row>
                    <xdr:rowOff>144780</xdr:rowOff>
                  </from>
                  <to>
                    <xdr:col>6</xdr:col>
                    <xdr:colOff>1661160</xdr:colOff>
                    <xdr:row>29</xdr:row>
                    <xdr:rowOff>7620</xdr:rowOff>
                  </to>
                </anchor>
              </controlPr>
            </control>
          </mc:Choice>
        </mc:AlternateContent>
        <mc:AlternateContent xmlns:mc="http://schemas.openxmlformats.org/markup-compatibility/2006">
          <mc:Choice Requires="x14">
            <control shapeId="11451" r:id="rId21" name="Check Box 187">
              <controlPr defaultSize="0" autoFill="0" autoLine="0" autoPict="0">
                <anchor moveWithCells="1">
                  <from>
                    <xdr:col>6</xdr:col>
                    <xdr:colOff>784860</xdr:colOff>
                    <xdr:row>28</xdr:row>
                    <xdr:rowOff>144780</xdr:rowOff>
                  </from>
                  <to>
                    <xdr:col>6</xdr:col>
                    <xdr:colOff>1661160</xdr:colOff>
                    <xdr:row>30</xdr:row>
                    <xdr:rowOff>7620</xdr:rowOff>
                  </to>
                </anchor>
              </controlPr>
            </control>
          </mc:Choice>
        </mc:AlternateContent>
        <mc:AlternateContent xmlns:mc="http://schemas.openxmlformats.org/markup-compatibility/2006">
          <mc:Choice Requires="x14">
            <control shapeId="11452" r:id="rId22" name="Check Box 188">
              <controlPr defaultSize="0" autoFill="0" autoLine="0" autoPict="0">
                <anchor moveWithCells="1">
                  <from>
                    <xdr:col>6</xdr:col>
                    <xdr:colOff>784860</xdr:colOff>
                    <xdr:row>29</xdr:row>
                    <xdr:rowOff>144780</xdr:rowOff>
                  </from>
                  <to>
                    <xdr:col>6</xdr:col>
                    <xdr:colOff>1661160</xdr:colOff>
                    <xdr:row>31</xdr:row>
                    <xdr:rowOff>7620</xdr:rowOff>
                  </to>
                </anchor>
              </controlPr>
            </control>
          </mc:Choice>
        </mc:AlternateContent>
        <mc:AlternateContent xmlns:mc="http://schemas.openxmlformats.org/markup-compatibility/2006">
          <mc:Choice Requires="x14">
            <control shapeId="11453" r:id="rId23" name="Check Box 189">
              <controlPr defaultSize="0" autoFill="0" autoLine="0" autoPict="0">
                <anchor moveWithCells="1">
                  <from>
                    <xdr:col>6</xdr:col>
                    <xdr:colOff>784860</xdr:colOff>
                    <xdr:row>38</xdr:row>
                    <xdr:rowOff>152400</xdr:rowOff>
                  </from>
                  <to>
                    <xdr:col>6</xdr:col>
                    <xdr:colOff>1661160</xdr:colOff>
                    <xdr:row>40</xdr:row>
                    <xdr:rowOff>22860</xdr:rowOff>
                  </to>
                </anchor>
              </controlPr>
            </control>
          </mc:Choice>
        </mc:AlternateContent>
        <mc:AlternateContent xmlns:mc="http://schemas.openxmlformats.org/markup-compatibility/2006">
          <mc:Choice Requires="x14">
            <control shapeId="11454" r:id="rId24" name="Check Box 190">
              <controlPr defaultSize="0" autoFill="0" autoLine="0" autoPict="0">
                <anchor moveWithCells="1">
                  <from>
                    <xdr:col>6</xdr:col>
                    <xdr:colOff>784860</xdr:colOff>
                    <xdr:row>27</xdr:row>
                    <xdr:rowOff>0</xdr:rowOff>
                  </from>
                  <to>
                    <xdr:col>6</xdr:col>
                    <xdr:colOff>1661160</xdr:colOff>
                    <xdr:row>28</xdr:row>
                    <xdr:rowOff>22860</xdr:rowOff>
                  </to>
                </anchor>
              </controlPr>
            </control>
          </mc:Choice>
        </mc:AlternateContent>
        <mc:AlternateContent xmlns:mc="http://schemas.openxmlformats.org/markup-compatibility/2006">
          <mc:Choice Requires="x14">
            <control shapeId="11455" r:id="rId25" name="Check Box 191">
              <controlPr defaultSize="0" autoFill="0" autoLine="0" autoPict="0">
                <anchor moveWithCells="1">
                  <from>
                    <xdr:col>6</xdr:col>
                    <xdr:colOff>784860</xdr:colOff>
                    <xdr:row>30</xdr:row>
                    <xdr:rowOff>152400</xdr:rowOff>
                  </from>
                  <to>
                    <xdr:col>6</xdr:col>
                    <xdr:colOff>1661160</xdr:colOff>
                    <xdr:row>32</xdr:row>
                    <xdr:rowOff>22860</xdr:rowOff>
                  </to>
                </anchor>
              </controlPr>
            </control>
          </mc:Choice>
        </mc:AlternateContent>
        <mc:AlternateContent xmlns:mc="http://schemas.openxmlformats.org/markup-compatibility/2006">
          <mc:Choice Requires="x14">
            <control shapeId="11456" r:id="rId26" name="Check Box 192">
              <controlPr defaultSize="0" autoFill="0" autoLine="0" autoPict="0">
                <anchor moveWithCells="1">
                  <from>
                    <xdr:col>6</xdr:col>
                    <xdr:colOff>784860</xdr:colOff>
                    <xdr:row>31</xdr:row>
                    <xdr:rowOff>144780</xdr:rowOff>
                  </from>
                  <to>
                    <xdr:col>6</xdr:col>
                    <xdr:colOff>1661160</xdr:colOff>
                    <xdr:row>33</xdr:row>
                    <xdr:rowOff>7620</xdr:rowOff>
                  </to>
                </anchor>
              </controlPr>
            </control>
          </mc:Choice>
        </mc:AlternateContent>
        <mc:AlternateContent xmlns:mc="http://schemas.openxmlformats.org/markup-compatibility/2006">
          <mc:Choice Requires="x14">
            <control shapeId="11457" r:id="rId27" name="Check Box 193">
              <controlPr defaultSize="0" autoFill="0" autoLine="0" autoPict="0">
                <anchor moveWithCells="1">
                  <from>
                    <xdr:col>6</xdr:col>
                    <xdr:colOff>784860</xdr:colOff>
                    <xdr:row>32</xdr:row>
                    <xdr:rowOff>144780</xdr:rowOff>
                  </from>
                  <to>
                    <xdr:col>6</xdr:col>
                    <xdr:colOff>1661160</xdr:colOff>
                    <xdr:row>34</xdr:row>
                    <xdr:rowOff>7620</xdr:rowOff>
                  </to>
                </anchor>
              </controlPr>
            </control>
          </mc:Choice>
        </mc:AlternateContent>
        <mc:AlternateContent xmlns:mc="http://schemas.openxmlformats.org/markup-compatibility/2006">
          <mc:Choice Requires="x14">
            <control shapeId="11458" r:id="rId28" name="Check Box 194">
              <controlPr defaultSize="0" autoFill="0" autoLine="0" autoPict="0">
                <anchor moveWithCells="1">
                  <from>
                    <xdr:col>6</xdr:col>
                    <xdr:colOff>784860</xdr:colOff>
                    <xdr:row>34</xdr:row>
                    <xdr:rowOff>144780</xdr:rowOff>
                  </from>
                  <to>
                    <xdr:col>6</xdr:col>
                    <xdr:colOff>1661160</xdr:colOff>
                    <xdr:row>36</xdr:row>
                    <xdr:rowOff>7620</xdr:rowOff>
                  </to>
                </anchor>
              </controlPr>
            </control>
          </mc:Choice>
        </mc:AlternateContent>
        <mc:AlternateContent xmlns:mc="http://schemas.openxmlformats.org/markup-compatibility/2006">
          <mc:Choice Requires="x14">
            <control shapeId="11465" r:id="rId29" name="Check Box 201">
              <controlPr defaultSize="0" autoFill="0" autoLine="0" autoPict="0">
                <anchor moveWithCells="1">
                  <from>
                    <xdr:col>6</xdr:col>
                    <xdr:colOff>784860</xdr:colOff>
                    <xdr:row>33</xdr:row>
                    <xdr:rowOff>144780</xdr:rowOff>
                  </from>
                  <to>
                    <xdr:col>6</xdr:col>
                    <xdr:colOff>1661160</xdr:colOff>
                    <xdr:row>35</xdr:row>
                    <xdr:rowOff>7620</xdr:rowOff>
                  </to>
                </anchor>
              </controlPr>
            </control>
          </mc:Choice>
        </mc:AlternateContent>
        <mc:AlternateContent xmlns:mc="http://schemas.openxmlformats.org/markup-compatibility/2006">
          <mc:Choice Requires="x14">
            <control shapeId="11467" r:id="rId30" name="Check Box 203">
              <controlPr defaultSize="0" autoFill="0" autoLine="0" autoPict="0">
                <anchor moveWithCells="1">
                  <from>
                    <xdr:col>6</xdr:col>
                    <xdr:colOff>784860</xdr:colOff>
                    <xdr:row>35</xdr:row>
                    <xdr:rowOff>144780</xdr:rowOff>
                  </from>
                  <to>
                    <xdr:col>6</xdr:col>
                    <xdr:colOff>1661160</xdr:colOff>
                    <xdr:row>37</xdr:row>
                    <xdr:rowOff>7620</xdr:rowOff>
                  </to>
                </anchor>
              </controlPr>
            </control>
          </mc:Choice>
        </mc:AlternateContent>
        <mc:AlternateContent xmlns:mc="http://schemas.openxmlformats.org/markup-compatibility/2006">
          <mc:Choice Requires="x14">
            <control shapeId="11469" r:id="rId31" name="Check Box 205">
              <controlPr defaultSize="0" autoFill="0" autoLine="0" autoPict="0">
                <anchor moveWithCells="1">
                  <from>
                    <xdr:col>6</xdr:col>
                    <xdr:colOff>784860</xdr:colOff>
                    <xdr:row>36</xdr:row>
                    <xdr:rowOff>144780</xdr:rowOff>
                  </from>
                  <to>
                    <xdr:col>6</xdr:col>
                    <xdr:colOff>1661160</xdr:colOff>
                    <xdr:row>38</xdr:row>
                    <xdr:rowOff>7620</xdr:rowOff>
                  </to>
                </anchor>
              </controlPr>
            </control>
          </mc:Choice>
        </mc:AlternateContent>
        <mc:AlternateContent xmlns:mc="http://schemas.openxmlformats.org/markup-compatibility/2006">
          <mc:Choice Requires="x14">
            <control shapeId="11470" r:id="rId32" name="Check Box 206">
              <controlPr defaultSize="0" autoFill="0" autoLine="0" autoPict="0">
                <anchor moveWithCells="1">
                  <from>
                    <xdr:col>6</xdr:col>
                    <xdr:colOff>784860</xdr:colOff>
                    <xdr:row>37</xdr:row>
                    <xdr:rowOff>144780</xdr:rowOff>
                  </from>
                  <to>
                    <xdr:col>6</xdr:col>
                    <xdr:colOff>1661160</xdr:colOff>
                    <xdr:row>39</xdr:row>
                    <xdr:rowOff>7620</xdr:rowOff>
                  </to>
                </anchor>
              </controlPr>
            </control>
          </mc:Choice>
        </mc:AlternateContent>
        <mc:AlternateContent xmlns:mc="http://schemas.openxmlformats.org/markup-compatibility/2006">
          <mc:Choice Requires="x14">
            <control shapeId="11471" r:id="rId33" name="Check Box 207">
              <controlPr defaultSize="0" autoFill="0" autoLine="0" autoPict="0">
                <anchor moveWithCells="1">
                  <from>
                    <xdr:col>6</xdr:col>
                    <xdr:colOff>784860</xdr:colOff>
                    <xdr:row>39</xdr:row>
                    <xdr:rowOff>144780</xdr:rowOff>
                  </from>
                  <to>
                    <xdr:col>6</xdr:col>
                    <xdr:colOff>1661160</xdr:colOff>
                    <xdr:row>41</xdr:row>
                    <xdr:rowOff>7620</xdr:rowOff>
                  </to>
                </anchor>
              </controlPr>
            </control>
          </mc:Choice>
        </mc:AlternateContent>
        <mc:AlternateContent xmlns:mc="http://schemas.openxmlformats.org/markup-compatibility/2006">
          <mc:Choice Requires="x14">
            <control shapeId="11472" r:id="rId34" name="Check Box 208">
              <controlPr defaultSize="0" autoFill="0" autoLine="0" autoPict="0">
                <anchor moveWithCells="1">
                  <from>
                    <xdr:col>6</xdr:col>
                    <xdr:colOff>784860</xdr:colOff>
                    <xdr:row>40</xdr:row>
                    <xdr:rowOff>144780</xdr:rowOff>
                  </from>
                  <to>
                    <xdr:col>6</xdr:col>
                    <xdr:colOff>1661160</xdr:colOff>
                    <xdr:row>42</xdr:row>
                    <xdr:rowOff>7620</xdr:rowOff>
                  </to>
                </anchor>
              </controlPr>
            </control>
          </mc:Choice>
        </mc:AlternateContent>
        <mc:AlternateContent xmlns:mc="http://schemas.openxmlformats.org/markup-compatibility/2006">
          <mc:Choice Requires="x14">
            <control shapeId="11478" r:id="rId35" name="Check Box 214">
              <controlPr defaultSize="0" autoFill="0" autoLine="0" autoPict="0">
                <anchor moveWithCells="1">
                  <from>
                    <xdr:col>6</xdr:col>
                    <xdr:colOff>784860</xdr:colOff>
                    <xdr:row>41</xdr:row>
                    <xdr:rowOff>144780</xdr:rowOff>
                  </from>
                  <to>
                    <xdr:col>6</xdr:col>
                    <xdr:colOff>1661160</xdr:colOff>
                    <xdr:row>43</xdr:row>
                    <xdr:rowOff>7620</xdr:rowOff>
                  </to>
                </anchor>
              </controlPr>
            </control>
          </mc:Choice>
        </mc:AlternateContent>
        <mc:AlternateContent xmlns:mc="http://schemas.openxmlformats.org/markup-compatibility/2006">
          <mc:Choice Requires="x14">
            <control shapeId="11513" r:id="rId36" name="Check Box 249">
              <controlPr defaultSize="0" autoFill="0" autoLine="0" autoPict="0">
                <anchor moveWithCells="1">
                  <from>
                    <xdr:col>6</xdr:col>
                    <xdr:colOff>784860</xdr:colOff>
                    <xdr:row>11</xdr:row>
                    <xdr:rowOff>144780</xdr:rowOff>
                  </from>
                  <to>
                    <xdr:col>6</xdr:col>
                    <xdr:colOff>1661160</xdr:colOff>
                    <xdr:row>13</xdr:row>
                    <xdr:rowOff>0</xdr:rowOff>
                  </to>
                </anchor>
              </controlPr>
            </control>
          </mc:Choice>
        </mc:AlternateContent>
        <mc:AlternateContent xmlns:mc="http://schemas.openxmlformats.org/markup-compatibility/2006">
          <mc:Choice Requires="x14">
            <control shapeId="11514" r:id="rId37" name="Check Box 250">
              <controlPr defaultSize="0" autoFill="0" autoLine="0" autoPict="0">
                <anchor moveWithCells="1">
                  <from>
                    <xdr:col>6</xdr:col>
                    <xdr:colOff>784860</xdr:colOff>
                    <xdr:row>12</xdr:row>
                    <xdr:rowOff>144780</xdr:rowOff>
                  </from>
                  <to>
                    <xdr:col>6</xdr:col>
                    <xdr:colOff>1661160</xdr:colOff>
                    <xdr:row>14</xdr:row>
                    <xdr:rowOff>0</xdr:rowOff>
                  </to>
                </anchor>
              </controlPr>
            </control>
          </mc:Choice>
        </mc:AlternateContent>
        <mc:AlternateContent xmlns:mc="http://schemas.openxmlformats.org/markup-compatibility/2006">
          <mc:Choice Requires="x14">
            <control shapeId="11515" r:id="rId38" name="Check Box 251">
              <controlPr defaultSize="0" autoFill="0" autoLine="0" autoPict="0">
                <anchor moveWithCells="1">
                  <from>
                    <xdr:col>6</xdr:col>
                    <xdr:colOff>784860</xdr:colOff>
                    <xdr:row>13</xdr:row>
                    <xdr:rowOff>144780</xdr:rowOff>
                  </from>
                  <to>
                    <xdr:col>6</xdr:col>
                    <xdr:colOff>1661160</xdr:colOff>
                    <xdr:row>15</xdr:row>
                    <xdr:rowOff>0</xdr:rowOff>
                  </to>
                </anchor>
              </controlPr>
            </control>
          </mc:Choice>
        </mc:AlternateContent>
        <mc:AlternateContent xmlns:mc="http://schemas.openxmlformats.org/markup-compatibility/2006">
          <mc:Choice Requires="x14">
            <control shapeId="11516" r:id="rId39" name="Check Box 252">
              <controlPr defaultSize="0" autoFill="0" autoLine="0" autoPict="0">
                <anchor moveWithCells="1">
                  <from>
                    <xdr:col>6</xdr:col>
                    <xdr:colOff>784860</xdr:colOff>
                    <xdr:row>22</xdr:row>
                    <xdr:rowOff>152400</xdr:rowOff>
                  </from>
                  <to>
                    <xdr:col>6</xdr:col>
                    <xdr:colOff>1661160</xdr:colOff>
                    <xdr:row>24</xdr:row>
                    <xdr:rowOff>0</xdr:rowOff>
                  </to>
                </anchor>
              </controlPr>
            </control>
          </mc:Choice>
        </mc:AlternateContent>
        <mc:AlternateContent xmlns:mc="http://schemas.openxmlformats.org/markup-compatibility/2006">
          <mc:Choice Requires="x14">
            <control shapeId="11517" r:id="rId40" name="Check Box 253">
              <controlPr defaultSize="0" autoFill="0" autoLine="0" autoPict="0">
                <anchor moveWithCells="1">
                  <from>
                    <xdr:col>6</xdr:col>
                    <xdr:colOff>784860</xdr:colOff>
                    <xdr:row>10</xdr:row>
                    <xdr:rowOff>175260</xdr:rowOff>
                  </from>
                  <to>
                    <xdr:col>6</xdr:col>
                    <xdr:colOff>1661160</xdr:colOff>
                    <xdr:row>12</xdr:row>
                    <xdr:rowOff>0</xdr:rowOff>
                  </to>
                </anchor>
              </controlPr>
            </control>
          </mc:Choice>
        </mc:AlternateContent>
        <mc:AlternateContent xmlns:mc="http://schemas.openxmlformats.org/markup-compatibility/2006">
          <mc:Choice Requires="x14">
            <control shapeId="11518" r:id="rId41" name="Check Box 254">
              <controlPr defaultSize="0" autoFill="0" autoLine="0" autoPict="0">
                <anchor moveWithCells="1">
                  <from>
                    <xdr:col>6</xdr:col>
                    <xdr:colOff>784860</xdr:colOff>
                    <xdr:row>14</xdr:row>
                    <xdr:rowOff>152400</xdr:rowOff>
                  </from>
                  <to>
                    <xdr:col>6</xdr:col>
                    <xdr:colOff>1661160</xdr:colOff>
                    <xdr:row>16</xdr:row>
                    <xdr:rowOff>0</xdr:rowOff>
                  </to>
                </anchor>
              </controlPr>
            </control>
          </mc:Choice>
        </mc:AlternateContent>
        <mc:AlternateContent xmlns:mc="http://schemas.openxmlformats.org/markup-compatibility/2006">
          <mc:Choice Requires="x14">
            <control shapeId="11519" r:id="rId42" name="Check Box 255">
              <controlPr defaultSize="0" autoFill="0" autoLine="0" autoPict="0">
                <anchor moveWithCells="1">
                  <from>
                    <xdr:col>6</xdr:col>
                    <xdr:colOff>784860</xdr:colOff>
                    <xdr:row>15</xdr:row>
                    <xdr:rowOff>144780</xdr:rowOff>
                  </from>
                  <to>
                    <xdr:col>6</xdr:col>
                    <xdr:colOff>1661160</xdr:colOff>
                    <xdr:row>17</xdr:row>
                    <xdr:rowOff>0</xdr:rowOff>
                  </to>
                </anchor>
              </controlPr>
            </control>
          </mc:Choice>
        </mc:AlternateContent>
        <mc:AlternateContent xmlns:mc="http://schemas.openxmlformats.org/markup-compatibility/2006">
          <mc:Choice Requires="x14">
            <control shapeId="11520" r:id="rId43" name="Check Box 256">
              <controlPr defaultSize="0" autoFill="0" autoLine="0" autoPict="0">
                <anchor moveWithCells="1">
                  <from>
                    <xdr:col>6</xdr:col>
                    <xdr:colOff>784860</xdr:colOff>
                    <xdr:row>16</xdr:row>
                    <xdr:rowOff>144780</xdr:rowOff>
                  </from>
                  <to>
                    <xdr:col>6</xdr:col>
                    <xdr:colOff>1661160</xdr:colOff>
                    <xdr:row>18</xdr:row>
                    <xdr:rowOff>0</xdr:rowOff>
                  </to>
                </anchor>
              </controlPr>
            </control>
          </mc:Choice>
        </mc:AlternateContent>
        <mc:AlternateContent xmlns:mc="http://schemas.openxmlformats.org/markup-compatibility/2006">
          <mc:Choice Requires="x14">
            <control shapeId="11521" r:id="rId44" name="Check Box 257">
              <controlPr defaultSize="0" autoFill="0" autoLine="0" autoPict="0">
                <anchor moveWithCells="1">
                  <from>
                    <xdr:col>6</xdr:col>
                    <xdr:colOff>784860</xdr:colOff>
                    <xdr:row>18</xdr:row>
                    <xdr:rowOff>144780</xdr:rowOff>
                  </from>
                  <to>
                    <xdr:col>6</xdr:col>
                    <xdr:colOff>1661160</xdr:colOff>
                    <xdr:row>20</xdr:row>
                    <xdr:rowOff>0</xdr:rowOff>
                  </to>
                </anchor>
              </controlPr>
            </control>
          </mc:Choice>
        </mc:AlternateContent>
        <mc:AlternateContent xmlns:mc="http://schemas.openxmlformats.org/markup-compatibility/2006">
          <mc:Choice Requires="x14">
            <control shapeId="11522" r:id="rId45" name="Check Box 258">
              <controlPr defaultSize="0" autoFill="0" autoLine="0" autoPict="0">
                <anchor moveWithCells="1">
                  <from>
                    <xdr:col>6</xdr:col>
                    <xdr:colOff>784860</xdr:colOff>
                    <xdr:row>17</xdr:row>
                    <xdr:rowOff>144780</xdr:rowOff>
                  </from>
                  <to>
                    <xdr:col>6</xdr:col>
                    <xdr:colOff>1661160</xdr:colOff>
                    <xdr:row>19</xdr:row>
                    <xdr:rowOff>0</xdr:rowOff>
                  </to>
                </anchor>
              </controlPr>
            </control>
          </mc:Choice>
        </mc:AlternateContent>
        <mc:AlternateContent xmlns:mc="http://schemas.openxmlformats.org/markup-compatibility/2006">
          <mc:Choice Requires="x14">
            <control shapeId="11523" r:id="rId46" name="Check Box 259">
              <controlPr defaultSize="0" autoFill="0" autoLine="0" autoPict="0">
                <anchor moveWithCells="1">
                  <from>
                    <xdr:col>6</xdr:col>
                    <xdr:colOff>784860</xdr:colOff>
                    <xdr:row>19</xdr:row>
                    <xdr:rowOff>144780</xdr:rowOff>
                  </from>
                  <to>
                    <xdr:col>6</xdr:col>
                    <xdr:colOff>1661160</xdr:colOff>
                    <xdr:row>21</xdr:row>
                    <xdr:rowOff>0</xdr:rowOff>
                  </to>
                </anchor>
              </controlPr>
            </control>
          </mc:Choice>
        </mc:AlternateContent>
        <mc:AlternateContent xmlns:mc="http://schemas.openxmlformats.org/markup-compatibility/2006">
          <mc:Choice Requires="x14">
            <control shapeId="11524" r:id="rId47" name="Check Box 260">
              <controlPr defaultSize="0" autoFill="0" autoLine="0" autoPict="0">
                <anchor moveWithCells="1">
                  <from>
                    <xdr:col>6</xdr:col>
                    <xdr:colOff>784860</xdr:colOff>
                    <xdr:row>20</xdr:row>
                    <xdr:rowOff>144780</xdr:rowOff>
                  </from>
                  <to>
                    <xdr:col>6</xdr:col>
                    <xdr:colOff>1661160</xdr:colOff>
                    <xdr:row>22</xdr:row>
                    <xdr:rowOff>0</xdr:rowOff>
                  </to>
                </anchor>
              </controlPr>
            </control>
          </mc:Choice>
        </mc:AlternateContent>
        <mc:AlternateContent xmlns:mc="http://schemas.openxmlformats.org/markup-compatibility/2006">
          <mc:Choice Requires="x14">
            <control shapeId="11525" r:id="rId48" name="Check Box 261">
              <controlPr defaultSize="0" autoFill="0" autoLine="0" autoPict="0">
                <anchor moveWithCells="1">
                  <from>
                    <xdr:col>6</xdr:col>
                    <xdr:colOff>784860</xdr:colOff>
                    <xdr:row>21</xdr:row>
                    <xdr:rowOff>144780</xdr:rowOff>
                  </from>
                  <to>
                    <xdr:col>6</xdr:col>
                    <xdr:colOff>1661160</xdr:colOff>
                    <xdr:row>23</xdr:row>
                    <xdr:rowOff>0</xdr:rowOff>
                  </to>
                </anchor>
              </controlPr>
            </control>
          </mc:Choice>
        </mc:AlternateContent>
        <mc:AlternateContent xmlns:mc="http://schemas.openxmlformats.org/markup-compatibility/2006">
          <mc:Choice Requires="x14">
            <control shapeId="11526" r:id="rId49" name="Check Box 262">
              <controlPr defaultSize="0" autoFill="0" autoLine="0" autoPict="0">
                <anchor moveWithCells="1">
                  <from>
                    <xdr:col>6</xdr:col>
                    <xdr:colOff>784860</xdr:colOff>
                    <xdr:row>23</xdr:row>
                    <xdr:rowOff>144780</xdr:rowOff>
                  </from>
                  <to>
                    <xdr:col>6</xdr:col>
                    <xdr:colOff>1661160</xdr:colOff>
                    <xdr:row>25</xdr:row>
                    <xdr:rowOff>0</xdr:rowOff>
                  </to>
                </anchor>
              </controlPr>
            </control>
          </mc:Choice>
        </mc:AlternateContent>
        <mc:AlternateContent xmlns:mc="http://schemas.openxmlformats.org/markup-compatibility/2006">
          <mc:Choice Requires="x14">
            <control shapeId="11527" r:id="rId50" name="Check Box 263">
              <controlPr defaultSize="0" autoFill="0" autoLine="0" autoPict="0">
                <anchor moveWithCells="1">
                  <from>
                    <xdr:col>6</xdr:col>
                    <xdr:colOff>784860</xdr:colOff>
                    <xdr:row>24</xdr:row>
                    <xdr:rowOff>144780</xdr:rowOff>
                  </from>
                  <to>
                    <xdr:col>6</xdr:col>
                    <xdr:colOff>1661160</xdr:colOff>
                    <xdr:row>26</xdr:row>
                    <xdr:rowOff>0</xdr:rowOff>
                  </to>
                </anchor>
              </controlPr>
            </control>
          </mc:Choice>
        </mc:AlternateContent>
        <mc:AlternateContent xmlns:mc="http://schemas.openxmlformats.org/markup-compatibility/2006">
          <mc:Choice Requires="x14">
            <control shapeId="11528" r:id="rId51" name="Check Box 264">
              <controlPr defaultSize="0" autoFill="0" autoLine="0" autoPict="0">
                <anchor moveWithCells="1">
                  <from>
                    <xdr:col>6</xdr:col>
                    <xdr:colOff>784860</xdr:colOff>
                    <xdr:row>25</xdr:row>
                    <xdr:rowOff>144780</xdr:rowOff>
                  </from>
                  <to>
                    <xdr:col>6</xdr:col>
                    <xdr:colOff>1661160</xdr:colOff>
                    <xdr:row>27</xdr:row>
                    <xdr:rowOff>0</xdr:rowOff>
                  </to>
                </anchor>
              </controlPr>
            </control>
          </mc:Choice>
        </mc:AlternateContent>
        <mc:AlternateContent xmlns:mc="http://schemas.openxmlformats.org/markup-compatibility/2006">
          <mc:Choice Requires="x14">
            <control shapeId="11529" r:id="rId52" name="Check Box 265">
              <controlPr defaultSize="0" autoFill="0" autoLine="0" autoPict="0">
                <anchor moveWithCells="1">
                  <from>
                    <xdr:col>6</xdr:col>
                    <xdr:colOff>784860</xdr:colOff>
                    <xdr:row>27</xdr:row>
                    <xdr:rowOff>144780</xdr:rowOff>
                  </from>
                  <to>
                    <xdr:col>6</xdr:col>
                    <xdr:colOff>1661160</xdr:colOff>
                    <xdr:row>29</xdr:row>
                    <xdr:rowOff>22860</xdr:rowOff>
                  </to>
                </anchor>
              </controlPr>
            </control>
          </mc:Choice>
        </mc:AlternateContent>
        <mc:AlternateContent xmlns:mc="http://schemas.openxmlformats.org/markup-compatibility/2006">
          <mc:Choice Requires="x14">
            <control shapeId="11530" r:id="rId53" name="Check Box 266">
              <controlPr defaultSize="0" autoFill="0" autoLine="0" autoPict="0">
                <anchor moveWithCells="1">
                  <from>
                    <xdr:col>6</xdr:col>
                    <xdr:colOff>784860</xdr:colOff>
                    <xdr:row>28</xdr:row>
                    <xdr:rowOff>144780</xdr:rowOff>
                  </from>
                  <to>
                    <xdr:col>6</xdr:col>
                    <xdr:colOff>1661160</xdr:colOff>
                    <xdr:row>30</xdr:row>
                    <xdr:rowOff>22860</xdr:rowOff>
                  </to>
                </anchor>
              </controlPr>
            </control>
          </mc:Choice>
        </mc:AlternateContent>
        <mc:AlternateContent xmlns:mc="http://schemas.openxmlformats.org/markup-compatibility/2006">
          <mc:Choice Requires="x14">
            <control shapeId="11531" r:id="rId54" name="Check Box 267">
              <controlPr defaultSize="0" autoFill="0" autoLine="0" autoPict="0">
                <anchor moveWithCells="1">
                  <from>
                    <xdr:col>6</xdr:col>
                    <xdr:colOff>784860</xdr:colOff>
                    <xdr:row>29</xdr:row>
                    <xdr:rowOff>144780</xdr:rowOff>
                  </from>
                  <to>
                    <xdr:col>6</xdr:col>
                    <xdr:colOff>1661160</xdr:colOff>
                    <xdr:row>31</xdr:row>
                    <xdr:rowOff>22860</xdr:rowOff>
                  </to>
                </anchor>
              </controlPr>
            </control>
          </mc:Choice>
        </mc:AlternateContent>
        <mc:AlternateContent xmlns:mc="http://schemas.openxmlformats.org/markup-compatibility/2006">
          <mc:Choice Requires="x14">
            <control shapeId="11532" r:id="rId55" name="Check Box 268">
              <controlPr defaultSize="0" autoFill="0" autoLine="0" autoPict="0">
                <anchor moveWithCells="1">
                  <from>
                    <xdr:col>6</xdr:col>
                    <xdr:colOff>784860</xdr:colOff>
                    <xdr:row>38</xdr:row>
                    <xdr:rowOff>152400</xdr:rowOff>
                  </from>
                  <to>
                    <xdr:col>6</xdr:col>
                    <xdr:colOff>1661160</xdr:colOff>
                    <xdr:row>40</xdr:row>
                    <xdr:rowOff>22860</xdr:rowOff>
                  </to>
                </anchor>
              </controlPr>
            </control>
          </mc:Choice>
        </mc:AlternateContent>
        <mc:AlternateContent xmlns:mc="http://schemas.openxmlformats.org/markup-compatibility/2006">
          <mc:Choice Requires="x14">
            <control shapeId="11533" r:id="rId56" name="Check Box 269">
              <controlPr defaultSize="0" autoFill="0" autoLine="0" autoPict="0">
                <anchor moveWithCells="1">
                  <from>
                    <xdr:col>6</xdr:col>
                    <xdr:colOff>784860</xdr:colOff>
                    <xdr:row>27</xdr:row>
                    <xdr:rowOff>0</xdr:rowOff>
                  </from>
                  <to>
                    <xdr:col>6</xdr:col>
                    <xdr:colOff>1661160</xdr:colOff>
                    <xdr:row>28</xdr:row>
                    <xdr:rowOff>22860</xdr:rowOff>
                  </to>
                </anchor>
              </controlPr>
            </control>
          </mc:Choice>
        </mc:AlternateContent>
        <mc:AlternateContent xmlns:mc="http://schemas.openxmlformats.org/markup-compatibility/2006">
          <mc:Choice Requires="x14">
            <control shapeId="11534" r:id="rId57" name="Check Box 270">
              <controlPr defaultSize="0" autoFill="0" autoLine="0" autoPict="0">
                <anchor moveWithCells="1">
                  <from>
                    <xdr:col>6</xdr:col>
                    <xdr:colOff>784860</xdr:colOff>
                    <xdr:row>30</xdr:row>
                    <xdr:rowOff>152400</xdr:rowOff>
                  </from>
                  <to>
                    <xdr:col>6</xdr:col>
                    <xdr:colOff>1661160</xdr:colOff>
                    <xdr:row>32</xdr:row>
                    <xdr:rowOff>22860</xdr:rowOff>
                  </to>
                </anchor>
              </controlPr>
            </control>
          </mc:Choice>
        </mc:AlternateContent>
        <mc:AlternateContent xmlns:mc="http://schemas.openxmlformats.org/markup-compatibility/2006">
          <mc:Choice Requires="x14">
            <control shapeId="11535" r:id="rId58" name="Check Box 271">
              <controlPr defaultSize="0" autoFill="0" autoLine="0" autoPict="0">
                <anchor moveWithCells="1">
                  <from>
                    <xdr:col>6</xdr:col>
                    <xdr:colOff>784860</xdr:colOff>
                    <xdr:row>31</xdr:row>
                    <xdr:rowOff>144780</xdr:rowOff>
                  </from>
                  <to>
                    <xdr:col>6</xdr:col>
                    <xdr:colOff>1661160</xdr:colOff>
                    <xdr:row>33</xdr:row>
                    <xdr:rowOff>22860</xdr:rowOff>
                  </to>
                </anchor>
              </controlPr>
            </control>
          </mc:Choice>
        </mc:AlternateContent>
        <mc:AlternateContent xmlns:mc="http://schemas.openxmlformats.org/markup-compatibility/2006">
          <mc:Choice Requires="x14">
            <control shapeId="11536" r:id="rId59" name="Check Box 272">
              <controlPr defaultSize="0" autoFill="0" autoLine="0" autoPict="0">
                <anchor moveWithCells="1">
                  <from>
                    <xdr:col>6</xdr:col>
                    <xdr:colOff>784860</xdr:colOff>
                    <xdr:row>32</xdr:row>
                    <xdr:rowOff>144780</xdr:rowOff>
                  </from>
                  <to>
                    <xdr:col>6</xdr:col>
                    <xdr:colOff>1661160</xdr:colOff>
                    <xdr:row>34</xdr:row>
                    <xdr:rowOff>22860</xdr:rowOff>
                  </to>
                </anchor>
              </controlPr>
            </control>
          </mc:Choice>
        </mc:AlternateContent>
        <mc:AlternateContent xmlns:mc="http://schemas.openxmlformats.org/markup-compatibility/2006">
          <mc:Choice Requires="x14">
            <control shapeId="11537" r:id="rId60" name="Check Box 273">
              <controlPr defaultSize="0" autoFill="0" autoLine="0" autoPict="0">
                <anchor moveWithCells="1">
                  <from>
                    <xdr:col>6</xdr:col>
                    <xdr:colOff>784860</xdr:colOff>
                    <xdr:row>34</xdr:row>
                    <xdr:rowOff>144780</xdr:rowOff>
                  </from>
                  <to>
                    <xdr:col>6</xdr:col>
                    <xdr:colOff>1661160</xdr:colOff>
                    <xdr:row>36</xdr:row>
                    <xdr:rowOff>22860</xdr:rowOff>
                  </to>
                </anchor>
              </controlPr>
            </control>
          </mc:Choice>
        </mc:AlternateContent>
        <mc:AlternateContent xmlns:mc="http://schemas.openxmlformats.org/markup-compatibility/2006">
          <mc:Choice Requires="x14">
            <control shapeId="11538" r:id="rId61" name="Check Box 274">
              <controlPr defaultSize="0" autoFill="0" autoLine="0" autoPict="0">
                <anchor moveWithCells="1">
                  <from>
                    <xdr:col>6</xdr:col>
                    <xdr:colOff>784860</xdr:colOff>
                    <xdr:row>33</xdr:row>
                    <xdr:rowOff>144780</xdr:rowOff>
                  </from>
                  <to>
                    <xdr:col>6</xdr:col>
                    <xdr:colOff>1661160</xdr:colOff>
                    <xdr:row>35</xdr:row>
                    <xdr:rowOff>22860</xdr:rowOff>
                  </to>
                </anchor>
              </controlPr>
            </control>
          </mc:Choice>
        </mc:AlternateContent>
        <mc:AlternateContent xmlns:mc="http://schemas.openxmlformats.org/markup-compatibility/2006">
          <mc:Choice Requires="x14">
            <control shapeId="11539" r:id="rId62" name="Check Box 275">
              <controlPr defaultSize="0" autoFill="0" autoLine="0" autoPict="0">
                <anchor moveWithCells="1">
                  <from>
                    <xdr:col>6</xdr:col>
                    <xdr:colOff>784860</xdr:colOff>
                    <xdr:row>35</xdr:row>
                    <xdr:rowOff>144780</xdr:rowOff>
                  </from>
                  <to>
                    <xdr:col>6</xdr:col>
                    <xdr:colOff>1661160</xdr:colOff>
                    <xdr:row>37</xdr:row>
                    <xdr:rowOff>22860</xdr:rowOff>
                  </to>
                </anchor>
              </controlPr>
            </control>
          </mc:Choice>
        </mc:AlternateContent>
        <mc:AlternateContent xmlns:mc="http://schemas.openxmlformats.org/markup-compatibility/2006">
          <mc:Choice Requires="x14">
            <control shapeId="11540" r:id="rId63" name="Check Box 276">
              <controlPr defaultSize="0" autoFill="0" autoLine="0" autoPict="0">
                <anchor moveWithCells="1">
                  <from>
                    <xdr:col>6</xdr:col>
                    <xdr:colOff>784860</xdr:colOff>
                    <xdr:row>36</xdr:row>
                    <xdr:rowOff>144780</xdr:rowOff>
                  </from>
                  <to>
                    <xdr:col>6</xdr:col>
                    <xdr:colOff>1661160</xdr:colOff>
                    <xdr:row>38</xdr:row>
                    <xdr:rowOff>22860</xdr:rowOff>
                  </to>
                </anchor>
              </controlPr>
            </control>
          </mc:Choice>
        </mc:AlternateContent>
        <mc:AlternateContent xmlns:mc="http://schemas.openxmlformats.org/markup-compatibility/2006">
          <mc:Choice Requires="x14">
            <control shapeId="11541" r:id="rId64" name="Check Box 277">
              <controlPr defaultSize="0" autoFill="0" autoLine="0" autoPict="0">
                <anchor moveWithCells="1">
                  <from>
                    <xdr:col>6</xdr:col>
                    <xdr:colOff>784860</xdr:colOff>
                    <xdr:row>37</xdr:row>
                    <xdr:rowOff>144780</xdr:rowOff>
                  </from>
                  <to>
                    <xdr:col>6</xdr:col>
                    <xdr:colOff>1661160</xdr:colOff>
                    <xdr:row>39</xdr:row>
                    <xdr:rowOff>22860</xdr:rowOff>
                  </to>
                </anchor>
              </controlPr>
            </control>
          </mc:Choice>
        </mc:AlternateContent>
        <mc:AlternateContent xmlns:mc="http://schemas.openxmlformats.org/markup-compatibility/2006">
          <mc:Choice Requires="x14">
            <control shapeId="11542" r:id="rId65" name="Check Box 278">
              <controlPr defaultSize="0" autoFill="0" autoLine="0" autoPict="0">
                <anchor moveWithCells="1">
                  <from>
                    <xdr:col>6</xdr:col>
                    <xdr:colOff>784860</xdr:colOff>
                    <xdr:row>39</xdr:row>
                    <xdr:rowOff>144780</xdr:rowOff>
                  </from>
                  <to>
                    <xdr:col>6</xdr:col>
                    <xdr:colOff>1661160</xdr:colOff>
                    <xdr:row>41</xdr:row>
                    <xdr:rowOff>22860</xdr:rowOff>
                  </to>
                </anchor>
              </controlPr>
            </control>
          </mc:Choice>
        </mc:AlternateContent>
        <mc:AlternateContent xmlns:mc="http://schemas.openxmlformats.org/markup-compatibility/2006">
          <mc:Choice Requires="x14">
            <control shapeId="11543" r:id="rId66" name="Check Box 279">
              <controlPr defaultSize="0" autoFill="0" autoLine="0" autoPict="0">
                <anchor moveWithCells="1">
                  <from>
                    <xdr:col>6</xdr:col>
                    <xdr:colOff>784860</xdr:colOff>
                    <xdr:row>40</xdr:row>
                    <xdr:rowOff>144780</xdr:rowOff>
                  </from>
                  <to>
                    <xdr:col>6</xdr:col>
                    <xdr:colOff>1661160</xdr:colOff>
                    <xdr:row>42</xdr:row>
                    <xdr:rowOff>22860</xdr:rowOff>
                  </to>
                </anchor>
              </controlPr>
            </control>
          </mc:Choice>
        </mc:AlternateContent>
        <mc:AlternateContent xmlns:mc="http://schemas.openxmlformats.org/markup-compatibility/2006">
          <mc:Choice Requires="x14">
            <control shapeId="11544" r:id="rId67" name="Check Box 280">
              <controlPr defaultSize="0" autoFill="0" autoLine="0" autoPict="0">
                <anchor moveWithCells="1">
                  <from>
                    <xdr:col>6</xdr:col>
                    <xdr:colOff>784860</xdr:colOff>
                    <xdr:row>41</xdr:row>
                    <xdr:rowOff>144780</xdr:rowOff>
                  </from>
                  <to>
                    <xdr:col>6</xdr:col>
                    <xdr:colOff>1661160</xdr:colOff>
                    <xdr:row>43</xdr:row>
                    <xdr:rowOff>22860</xdr:rowOff>
                  </to>
                </anchor>
              </controlPr>
            </control>
          </mc:Choice>
        </mc:AlternateContent>
        <mc:AlternateContent xmlns:mc="http://schemas.openxmlformats.org/markup-compatibility/2006">
          <mc:Choice Requires="x14">
            <control shapeId="11545" r:id="rId68" name="Check Box 281">
              <controlPr defaultSize="0" autoFill="0" autoLine="0" autoPict="0">
                <anchor moveWithCells="1">
                  <from>
                    <xdr:col>8</xdr:col>
                    <xdr:colOff>236220</xdr:colOff>
                    <xdr:row>42</xdr:row>
                    <xdr:rowOff>152400</xdr:rowOff>
                  </from>
                  <to>
                    <xdr:col>8</xdr:col>
                    <xdr:colOff>1127760</xdr:colOff>
                    <xdr:row>44</xdr:row>
                    <xdr:rowOff>7620</xdr:rowOff>
                  </to>
                </anchor>
              </controlPr>
            </control>
          </mc:Choice>
        </mc:AlternateContent>
        <mc:AlternateContent xmlns:mc="http://schemas.openxmlformats.org/markup-compatibility/2006">
          <mc:Choice Requires="x14">
            <control shapeId="11546" r:id="rId69" name="Check Box 282">
              <controlPr defaultSize="0" autoFill="0" autoLine="0" autoPict="0">
                <anchor moveWithCells="1">
                  <from>
                    <xdr:col>8</xdr:col>
                    <xdr:colOff>944880</xdr:colOff>
                    <xdr:row>42</xdr:row>
                    <xdr:rowOff>152400</xdr:rowOff>
                  </from>
                  <to>
                    <xdr:col>8</xdr:col>
                    <xdr:colOff>1813560</xdr:colOff>
                    <xdr:row>44</xdr:row>
                    <xdr:rowOff>7620</xdr:rowOff>
                  </to>
                </anchor>
              </controlPr>
            </control>
          </mc:Choice>
        </mc:AlternateContent>
        <mc:AlternateContent xmlns:mc="http://schemas.openxmlformats.org/markup-compatibility/2006">
          <mc:Choice Requires="x14">
            <control shapeId="11547" r:id="rId70" name="Check Box 283">
              <controlPr defaultSize="0" autoFill="0" autoLine="0" autoPict="0">
                <anchor moveWithCells="1">
                  <from>
                    <xdr:col>8</xdr:col>
                    <xdr:colOff>960120</xdr:colOff>
                    <xdr:row>45</xdr:row>
                    <xdr:rowOff>144780</xdr:rowOff>
                  </from>
                  <to>
                    <xdr:col>8</xdr:col>
                    <xdr:colOff>1851660</xdr:colOff>
                    <xdr:row>47</xdr:row>
                    <xdr:rowOff>0</xdr:rowOff>
                  </to>
                </anchor>
              </controlPr>
            </control>
          </mc:Choice>
        </mc:AlternateContent>
        <mc:AlternateContent xmlns:mc="http://schemas.openxmlformats.org/markup-compatibility/2006">
          <mc:Choice Requires="x14">
            <control shapeId="11548" r:id="rId71" name="Check Box 284">
              <controlPr defaultSize="0" autoFill="0" autoLine="0" autoPict="0">
                <anchor moveWithCells="1">
                  <from>
                    <xdr:col>8</xdr:col>
                    <xdr:colOff>266700</xdr:colOff>
                    <xdr:row>45</xdr:row>
                    <xdr:rowOff>144780</xdr:rowOff>
                  </from>
                  <to>
                    <xdr:col>8</xdr:col>
                    <xdr:colOff>1143000</xdr:colOff>
                    <xdr:row>47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E321B-1117-452F-A99E-F5F9D9B72221}">
  <sheetPr>
    <pageSetUpPr fitToPage="1"/>
  </sheetPr>
  <dimension ref="A1:J55"/>
  <sheetViews>
    <sheetView workbookViewId="0">
      <selection activeCell="U12" sqref="U12"/>
    </sheetView>
  </sheetViews>
  <sheetFormatPr defaultColWidth="9.109375" defaultRowHeight="13.8" x14ac:dyDescent="0.25"/>
  <cols>
    <col min="1" max="1" width="11.44140625" style="14" customWidth="1"/>
    <col min="2" max="2" width="10" style="14" customWidth="1"/>
    <col min="3" max="3" width="11.88671875" style="14" customWidth="1"/>
    <col min="4" max="16384" width="9.109375" style="14"/>
  </cols>
  <sheetData>
    <row r="1" spans="1:10" ht="23.4" thickBot="1" x14ac:dyDescent="0.45">
      <c r="A1" s="326" t="s">
        <v>59</v>
      </c>
      <c r="B1" s="327"/>
      <c r="C1" s="327"/>
      <c r="D1" s="327"/>
      <c r="E1" s="327"/>
      <c r="F1" s="327"/>
      <c r="G1" s="327"/>
      <c r="H1" s="327"/>
      <c r="I1" s="327"/>
      <c r="J1" s="328"/>
    </row>
    <row r="2" spans="1:10" ht="14.4" thickBot="1" x14ac:dyDescent="0.3">
      <c r="A2" s="329" t="s">
        <v>335</v>
      </c>
      <c r="B2" s="330"/>
      <c r="C2" s="329" t="s">
        <v>206</v>
      </c>
      <c r="D2" s="331"/>
      <c r="E2" s="331"/>
      <c r="F2" s="331"/>
      <c r="G2" s="331"/>
      <c r="H2" s="331"/>
      <c r="I2" s="331"/>
      <c r="J2" s="330"/>
    </row>
    <row r="3" spans="1:10" ht="14.4" thickBot="1" x14ac:dyDescent="0.3">
      <c r="A3" s="332" t="s">
        <v>341</v>
      </c>
      <c r="B3" s="333"/>
      <c r="C3" s="332" t="s">
        <v>342</v>
      </c>
      <c r="D3" s="334"/>
      <c r="E3" s="333"/>
      <c r="F3" s="329"/>
      <c r="G3" s="331"/>
      <c r="H3" s="331"/>
      <c r="I3" s="331"/>
      <c r="J3" s="330"/>
    </row>
    <row r="4" spans="1:10" x14ac:dyDescent="0.25">
      <c r="A4" s="332" t="s">
        <v>26</v>
      </c>
      <c r="B4" s="334"/>
      <c r="C4" s="334"/>
      <c r="D4" s="334"/>
      <c r="E4" s="334"/>
      <c r="F4" s="334"/>
      <c r="G4" s="334"/>
      <c r="H4" s="334"/>
      <c r="I4" s="334"/>
      <c r="J4" s="333"/>
    </row>
    <row r="5" spans="1:10" x14ac:dyDescent="0.25">
      <c r="A5" s="335" t="s">
        <v>64</v>
      </c>
      <c r="B5" s="336"/>
      <c r="C5" s="336"/>
      <c r="D5" s="336"/>
      <c r="E5" s="336"/>
      <c r="F5" s="336"/>
      <c r="G5" s="336"/>
      <c r="H5" s="336"/>
      <c r="I5" s="336"/>
      <c r="J5" s="337"/>
    </row>
    <row r="6" spans="1:10" x14ac:dyDescent="0.25">
      <c r="A6" s="338" t="s">
        <v>0</v>
      </c>
      <c r="B6" s="339"/>
      <c r="C6" s="339"/>
      <c r="D6" s="339"/>
      <c r="E6" s="339"/>
      <c r="F6" s="339"/>
      <c r="G6" s="339"/>
      <c r="H6" s="339"/>
      <c r="I6" s="339"/>
      <c r="J6" s="340"/>
    </row>
    <row r="7" spans="1:10" ht="14.4" thickBot="1" x14ac:dyDescent="0.3">
      <c r="A7" s="341" t="s">
        <v>63</v>
      </c>
      <c r="B7" s="342"/>
      <c r="C7" s="342"/>
      <c r="D7" s="342"/>
      <c r="E7" s="342"/>
      <c r="F7" s="342"/>
      <c r="G7" s="342"/>
      <c r="H7" s="342"/>
      <c r="I7" s="342"/>
      <c r="J7" s="343"/>
    </row>
    <row r="8" spans="1:10" ht="14.4" thickBot="1" x14ac:dyDescent="0.3">
      <c r="A8" s="344" t="s">
        <v>27</v>
      </c>
      <c r="B8" s="345"/>
      <c r="C8" s="345"/>
      <c r="D8" s="345"/>
      <c r="E8" s="345"/>
      <c r="F8" s="345"/>
      <c r="G8" s="345"/>
      <c r="H8" s="345"/>
      <c r="I8" s="345"/>
      <c r="J8" s="346"/>
    </row>
    <row r="9" spans="1:10" ht="52.5" customHeight="1" thickBot="1" x14ac:dyDescent="0.3">
      <c r="A9" s="323" t="s">
        <v>28</v>
      </c>
      <c r="B9" s="324"/>
      <c r="C9" s="324"/>
      <c r="D9" s="324"/>
      <c r="E9" s="324"/>
      <c r="F9" s="324"/>
      <c r="G9" s="324"/>
      <c r="H9" s="324"/>
      <c r="I9" s="324"/>
      <c r="J9" s="325"/>
    </row>
    <row r="10" spans="1:10" ht="14.4" thickBot="1" x14ac:dyDescent="0.3">
      <c r="A10" s="15" t="s">
        <v>3</v>
      </c>
      <c r="B10" s="16"/>
      <c r="C10" s="16"/>
      <c r="D10" s="350"/>
      <c r="E10" s="350"/>
      <c r="F10" s="350"/>
      <c r="G10" s="350"/>
      <c r="H10" s="350"/>
      <c r="I10" s="350"/>
      <c r="J10" s="351"/>
    </row>
    <row r="11" spans="1:10" x14ac:dyDescent="0.25">
      <c r="A11" s="352" t="s">
        <v>5</v>
      </c>
      <c r="B11" s="353"/>
      <c r="C11" s="353"/>
      <c r="D11" s="354"/>
      <c r="E11" s="353" t="s">
        <v>6</v>
      </c>
      <c r="F11" s="353"/>
      <c r="G11" s="354"/>
      <c r="H11" s="17" t="s">
        <v>7</v>
      </c>
      <c r="I11" s="17" t="s">
        <v>8</v>
      </c>
      <c r="J11" s="17" t="s">
        <v>9</v>
      </c>
    </row>
    <row r="12" spans="1:10" ht="14.4" thickBot="1" x14ac:dyDescent="0.3">
      <c r="A12" s="355"/>
      <c r="B12" s="356"/>
      <c r="C12" s="356"/>
      <c r="D12" s="357"/>
      <c r="E12" s="356"/>
      <c r="F12" s="356"/>
      <c r="G12" s="357"/>
      <c r="H12" s="18"/>
      <c r="I12" s="18"/>
      <c r="J12" s="18"/>
    </row>
    <row r="13" spans="1:10" x14ac:dyDescent="0.25">
      <c r="A13" s="332" t="s">
        <v>29</v>
      </c>
      <c r="B13" s="358"/>
      <c r="C13" s="358"/>
      <c r="D13" s="359"/>
      <c r="E13" s="358" t="s">
        <v>30</v>
      </c>
      <c r="F13" s="358"/>
      <c r="G13" s="358"/>
      <c r="H13" s="358"/>
      <c r="I13" s="358"/>
      <c r="J13" s="359"/>
    </row>
    <row r="14" spans="1:10" x14ac:dyDescent="0.25">
      <c r="A14" s="360"/>
      <c r="B14" s="361"/>
      <c r="C14" s="361"/>
      <c r="D14" s="362"/>
      <c r="E14" s="361"/>
      <c r="F14" s="361"/>
      <c r="G14" s="361"/>
      <c r="H14" s="361"/>
      <c r="I14" s="361"/>
      <c r="J14" s="362"/>
    </row>
    <row r="15" spans="1:10" ht="14.4" thickBot="1" x14ac:dyDescent="0.3">
      <c r="A15" s="19" t="s">
        <v>12</v>
      </c>
      <c r="B15" s="356"/>
      <c r="C15" s="356"/>
      <c r="D15" s="357"/>
      <c r="E15" s="20" t="s">
        <v>13</v>
      </c>
      <c r="F15" s="363"/>
      <c r="G15" s="363"/>
      <c r="H15" s="363"/>
      <c r="I15" s="363"/>
      <c r="J15" s="364"/>
    </row>
    <row r="16" spans="1:10" ht="14.4" thickBot="1" x14ac:dyDescent="0.3">
      <c r="A16" s="21"/>
      <c r="B16" s="22"/>
      <c r="C16" s="22"/>
      <c r="D16" s="22"/>
      <c r="E16" s="23"/>
      <c r="F16" s="24"/>
      <c r="G16" s="24"/>
      <c r="H16" s="24"/>
      <c r="I16" s="24"/>
      <c r="J16" s="25"/>
    </row>
    <row r="17" spans="1:10" ht="14.4" thickBot="1" x14ac:dyDescent="0.3">
      <c r="A17" s="365" t="s">
        <v>31</v>
      </c>
      <c r="B17" s="366"/>
      <c r="C17" s="366"/>
      <c r="D17" s="366"/>
      <c r="E17" s="366"/>
      <c r="F17" s="366"/>
      <c r="G17" s="366"/>
      <c r="H17" s="366"/>
      <c r="I17" s="366"/>
      <c r="J17" s="367"/>
    </row>
    <row r="18" spans="1:10" ht="75" customHeight="1" thickBot="1" x14ac:dyDescent="0.3">
      <c r="A18" s="347" t="s">
        <v>207</v>
      </c>
      <c r="B18" s="348"/>
      <c r="C18" s="348"/>
      <c r="D18" s="348"/>
      <c r="E18" s="348"/>
      <c r="F18" s="348"/>
      <c r="G18" s="348"/>
      <c r="H18" s="348"/>
      <c r="I18" s="348"/>
      <c r="J18" s="349"/>
    </row>
    <row r="19" spans="1:10" x14ac:dyDescent="0.25">
      <c r="A19" s="332" t="s">
        <v>32</v>
      </c>
      <c r="B19" s="334"/>
      <c r="C19" s="334"/>
      <c r="D19" s="334"/>
      <c r="E19" s="334"/>
      <c r="F19" s="334"/>
      <c r="G19" s="334"/>
      <c r="H19" s="334"/>
      <c r="I19" s="334"/>
      <c r="J19" s="333"/>
    </row>
    <row r="20" spans="1:10" ht="14.4" thickBot="1" x14ac:dyDescent="0.3">
      <c r="A20" s="368"/>
      <c r="B20" s="369"/>
      <c r="C20" s="369"/>
      <c r="D20" s="369"/>
      <c r="E20" s="369"/>
      <c r="F20" s="369"/>
      <c r="G20" s="369"/>
      <c r="H20" s="369"/>
      <c r="I20" s="369"/>
      <c r="J20" s="370"/>
    </row>
    <row r="21" spans="1:10" x14ac:dyDescent="0.25">
      <c r="A21" s="332" t="s">
        <v>4</v>
      </c>
      <c r="B21" s="334"/>
      <c r="C21" s="334"/>
      <c r="D21" s="334"/>
      <c r="E21" s="334"/>
      <c r="F21" s="334"/>
      <c r="G21" s="334"/>
      <c r="H21" s="334"/>
      <c r="I21" s="334"/>
      <c r="J21" s="333"/>
    </row>
    <row r="22" spans="1:10" ht="14.4" thickBot="1" x14ac:dyDescent="0.3">
      <c r="A22" s="368"/>
      <c r="B22" s="369"/>
      <c r="C22" s="369"/>
      <c r="D22" s="369"/>
      <c r="E22" s="369"/>
      <c r="F22" s="369"/>
      <c r="G22" s="369"/>
      <c r="H22" s="369"/>
      <c r="I22" s="369"/>
      <c r="J22" s="370"/>
    </row>
    <row r="23" spans="1:10" x14ac:dyDescent="0.25">
      <c r="A23" s="352" t="s">
        <v>5</v>
      </c>
      <c r="B23" s="353"/>
      <c r="C23" s="353"/>
      <c r="D23" s="354"/>
      <c r="E23" s="353" t="s">
        <v>6</v>
      </c>
      <c r="F23" s="353"/>
      <c r="G23" s="354"/>
      <c r="H23" s="26" t="s">
        <v>7</v>
      </c>
      <c r="I23" s="26" t="s">
        <v>8</v>
      </c>
      <c r="J23" s="26" t="s">
        <v>9</v>
      </c>
    </row>
    <row r="24" spans="1:10" ht="14.4" thickBot="1" x14ac:dyDescent="0.3">
      <c r="A24" s="368"/>
      <c r="B24" s="369"/>
      <c r="C24" s="369"/>
      <c r="D24" s="370"/>
      <c r="E24" s="369"/>
      <c r="F24" s="369"/>
      <c r="G24" s="370"/>
      <c r="H24" s="27"/>
      <c r="I24" s="27"/>
      <c r="J24" s="27"/>
    </row>
    <row r="25" spans="1:10" x14ac:dyDescent="0.25">
      <c r="A25" s="15" t="s">
        <v>14</v>
      </c>
      <c r="B25" s="28" t="s">
        <v>15</v>
      </c>
      <c r="C25" s="15" t="s">
        <v>17</v>
      </c>
      <c r="D25" s="16"/>
      <c r="E25" s="334"/>
      <c r="F25" s="334"/>
      <c r="G25" s="334"/>
      <c r="H25" s="334"/>
      <c r="I25" s="334"/>
      <c r="J25" s="333"/>
    </row>
    <row r="26" spans="1:10" ht="14.4" thickBot="1" x14ac:dyDescent="0.3">
      <c r="A26" s="29"/>
      <c r="B26" s="30"/>
      <c r="C26" s="368"/>
      <c r="D26" s="369"/>
      <c r="E26" s="369"/>
      <c r="F26" s="369"/>
      <c r="G26" s="369"/>
      <c r="H26" s="369"/>
      <c r="I26" s="369"/>
      <c r="J26" s="370"/>
    </row>
    <row r="27" spans="1:10" x14ac:dyDescent="0.25">
      <c r="A27" s="332" t="s">
        <v>33</v>
      </c>
      <c r="B27" s="334"/>
      <c r="C27" s="334"/>
      <c r="D27" s="333"/>
      <c r="E27" s="332" t="s">
        <v>34</v>
      </c>
      <c r="F27" s="334"/>
      <c r="G27" s="334"/>
      <c r="H27" s="334"/>
      <c r="I27" s="334"/>
      <c r="J27" s="333"/>
    </row>
    <row r="28" spans="1:10" x14ac:dyDescent="0.25">
      <c r="A28" s="374"/>
      <c r="B28" s="375"/>
      <c r="C28" s="375"/>
      <c r="D28" s="376"/>
      <c r="E28" s="374"/>
      <c r="F28" s="375"/>
      <c r="G28" s="375"/>
      <c r="H28" s="375"/>
      <c r="I28" s="375"/>
      <c r="J28" s="376"/>
    </row>
    <row r="29" spans="1:10" ht="14.4" thickBot="1" x14ac:dyDescent="0.3">
      <c r="A29" s="19" t="s">
        <v>12</v>
      </c>
      <c r="B29" s="377"/>
      <c r="C29" s="377"/>
      <c r="D29" s="378"/>
      <c r="E29" s="19" t="s">
        <v>13</v>
      </c>
      <c r="F29" s="369"/>
      <c r="G29" s="369"/>
      <c r="H29" s="369"/>
      <c r="I29" s="369"/>
      <c r="J29" s="370"/>
    </row>
    <row r="30" spans="1:10" ht="14.4" thickBot="1" x14ac:dyDescent="0.3">
      <c r="A30" s="31" t="s">
        <v>35</v>
      </c>
      <c r="B30" s="32"/>
      <c r="C30" s="372"/>
      <c r="D30" s="372"/>
      <c r="E30" s="372"/>
      <c r="F30" s="372"/>
      <c r="G30" s="372"/>
      <c r="H30" s="372"/>
      <c r="I30" s="372"/>
      <c r="J30" s="373"/>
    </row>
    <row r="31" spans="1:10" ht="14.4" thickBot="1" x14ac:dyDescent="0.3">
      <c r="A31" s="371" t="s">
        <v>36</v>
      </c>
      <c r="B31" s="348"/>
      <c r="C31" s="348"/>
      <c r="D31" s="372"/>
      <c r="E31" s="372"/>
      <c r="F31" s="372"/>
      <c r="G31" s="372"/>
      <c r="H31" s="372"/>
      <c r="I31" s="372"/>
      <c r="J31" s="373"/>
    </row>
    <row r="32" spans="1:10" ht="14.4" thickBot="1" x14ac:dyDescent="0.3">
      <c r="A32" s="371" t="s">
        <v>37</v>
      </c>
      <c r="B32" s="348"/>
      <c r="C32" s="348"/>
      <c r="D32" s="372"/>
      <c r="E32" s="372"/>
      <c r="F32" s="372"/>
      <c r="G32" s="372"/>
      <c r="H32" s="372"/>
      <c r="I32" s="372"/>
      <c r="J32" s="373"/>
    </row>
    <row r="33" spans="1:10" ht="47.25" customHeight="1" thickBot="1" x14ac:dyDescent="0.3">
      <c r="A33" s="347" t="s">
        <v>38</v>
      </c>
      <c r="B33" s="379"/>
      <c r="C33" s="379"/>
      <c r="D33" s="372"/>
      <c r="E33" s="372"/>
      <c r="F33" s="372"/>
      <c r="G33" s="372"/>
      <c r="H33" s="372"/>
      <c r="I33" s="372"/>
      <c r="J33" s="373"/>
    </row>
    <row r="34" spans="1:10" ht="72" customHeight="1" thickBot="1" x14ac:dyDescent="0.3">
      <c r="A34" s="347" t="s">
        <v>166</v>
      </c>
      <c r="B34" s="379"/>
      <c r="C34" s="379"/>
      <c r="D34" s="372"/>
      <c r="E34" s="372"/>
      <c r="F34" s="372"/>
      <c r="G34" s="372"/>
      <c r="H34" s="372"/>
      <c r="I34" s="372"/>
      <c r="J34" s="373"/>
    </row>
    <row r="35" spans="1:10" ht="51" customHeight="1" thickBot="1" x14ac:dyDescent="0.3">
      <c r="A35" s="347" t="s">
        <v>39</v>
      </c>
      <c r="B35" s="379"/>
      <c r="C35" s="379"/>
      <c r="D35" s="372"/>
      <c r="E35" s="372"/>
      <c r="F35" s="372"/>
      <c r="G35" s="372"/>
      <c r="H35" s="372"/>
      <c r="I35" s="372"/>
      <c r="J35" s="373"/>
    </row>
    <row r="36" spans="1:10" ht="46.5" customHeight="1" thickBot="1" x14ac:dyDescent="0.3">
      <c r="A36" s="347" t="s">
        <v>40</v>
      </c>
      <c r="B36" s="379"/>
      <c r="C36" s="379"/>
      <c r="D36" s="372"/>
      <c r="E36" s="372"/>
      <c r="F36" s="372"/>
      <c r="G36" s="372"/>
      <c r="H36" s="372"/>
      <c r="I36" s="372"/>
      <c r="J36" s="373"/>
    </row>
    <row r="37" spans="1:10" ht="33.6" customHeight="1" thickBot="1" x14ac:dyDescent="0.3">
      <c r="A37" s="347" t="s">
        <v>60</v>
      </c>
      <c r="B37" s="379"/>
      <c r="C37" s="379"/>
      <c r="D37" s="33"/>
      <c r="E37" s="33"/>
      <c r="F37" s="33"/>
      <c r="G37" s="33"/>
      <c r="H37" s="33"/>
      <c r="I37" s="33"/>
      <c r="J37" s="34"/>
    </row>
    <row r="38" spans="1:10" ht="45.6" customHeight="1" thickBot="1" x14ac:dyDescent="0.3">
      <c r="A38" s="347" t="s">
        <v>61</v>
      </c>
      <c r="B38" s="379"/>
      <c r="C38" s="379"/>
      <c r="D38" s="372"/>
      <c r="E38" s="372"/>
      <c r="F38" s="372"/>
      <c r="G38" s="372"/>
      <c r="H38" s="372"/>
      <c r="I38" s="372"/>
      <c r="J38" s="373"/>
    </row>
    <row r="39" spans="1:10" ht="48" customHeight="1" thickBot="1" x14ac:dyDescent="0.3">
      <c r="A39" s="347" t="s">
        <v>41</v>
      </c>
      <c r="B39" s="379"/>
      <c r="C39" s="379"/>
      <c r="D39" s="372"/>
      <c r="E39" s="372"/>
      <c r="F39" s="372"/>
      <c r="G39" s="372"/>
      <c r="H39" s="372"/>
      <c r="I39" s="372"/>
      <c r="J39" s="373"/>
    </row>
    <row r="40" spans="1:10" x14ac:dyDescent="0.25">
      <c r="A40" s="383" t="s">
        <v>42</v>
      </c>
      <c r="B40" s="384"/>
      <c r="C40" s="384"/>
      <c r="D40" s="384"/>
      <c r="E40" s="384"/>
      <c r="F40" s="35"/>
      <c r="G40" s="35" t="s">
        <v>43</v>
      </c>
      <c r="H40" s="385" t="s">
        <v>44</v>
      </c>
      <c r="I40" s="385"/>
      <c r="J40" s="386"/>
    </row>
    <row r="41" spans="1:10" x14ac:dyDescent="0.25">
      <c r="A41" s="387" t="s">
        <v>45</v>
      </c>
      <c r="B41" s="388"/>
      <c r="C41" s="388"/>
      <c r="D41" s="388"/>
      <c r="E41" s="388"/>
      <c r="F41" s="388"/>
      <c r="G41" s="388"/>
      <c r="H41" s="388"/>
      <c r="I41" s="388"/>
      <c r="J41" s="389"/>
    </row>
    <row r="42" spans="1:10" ht="14.4" thickBot="1" x14ac:dyDescent="0.3">
      <c r="A42" s="380"/>
      <c r="B42" s="381"/>
      <c r="C42" s="381"/>
      <c r="D42" s="381"/>
      <c r="E42" s="381"/>
      <c r="F42" s="381"/>
      <c r="G42" s="381"/>
      <c r="H42" s="381"/>
      <c r="I42" s="381"/>
      <c r="J42" s="382"/>
    </row>
    <row r="43" spans="1:10" x14ac:dyDescent="0.25">
      <c r="A43" s="15" t="s">
        <v>46</v>
      </c>
      <c r="B43" s="16"/>
      <c r="C43" s="16"/>
      <c r="D43" s="16"/>
      <c r="E43" s="16"/>
      <c r="F43" s="35"/>
      <c r="G43" s="35" t="s">
        <v>43</v>
      </c>
      <c r="H43" s="385" t="s">
        <v>44</v>
      </c>
      <c r="I43" s="385"/>
      <c r="J43" s="386"/>
    </row>
    <row r="44" spans="1:10" x14ac:dyDescent="0.25">
      <c r="A44" s="394" t="s">
        <v>47</v>
      </c>
      <c r="B44" s="395"/>
      <c r="C44" s="395"/>
      <c r="D44" s="395"/>
      <c r="E44" s="395"/>
      <c r="F44" s="395"/>
      <c r="G44" s="395"/>
      <c r="H44" s="395"/>
      <c r="I44" s="395"/>
      <c r="J44" s="396"/>
    </row>
    <row r="45" spans="1:10" ht="14.4" thickBot="1" x14ac:dyDescent="0.3">
      <c r="A45" s="380"/>
      <c r="B45" s="381"/>
      <c r="C45" s="381"/>
      <c r="D45" s="381"/>
      <c r="E45" s="381"/>
      <c r="F45" s="381"/>
      <c r="G45" s="381"/>
      <c r="H45" s="381"/>
      <c r="I45" s="381"/>
      <c r="J45" s="382"/>
    </row>
    <row r="46" spans="1:10" ht="14.4" thickBot="1" x14ac:dyDescent="0.3">
      <c r="A46" s="36"/>
      <c r="B46" s="37"/>
      <c r="C46" s="37"/>
      <c r="D46" s="37"/>
      <c r="E46" s="37"/>
      <c r="F46" s="37"/>
      <c r="G46" s="37"/>
      <c r="H46" s="37"/>
      <c r="I46" s="37"/>
      <c r="J46" s="38"/>
    </row>
    <row r="47" spans="1:10" ht="14.4" thickBot="1" x14ac:dyDescent="0.3">
      <c r="A47" s="397" t="s">
        <v>48</v>
      </c>
      <c r="B47" s="398"/>
      <c r="C47" s="398"/>
      <c r="D47" s="398"/>
      <c r="E47" s="398"/>
      <c r="F47" s="398"/>
      <c r="G47" s="398"/>
      <c r="H47" s="398"/>
      <c r="I47" s="398"/>
      <c r="J47" s="399"/>
    </row>
    <row r="48" spans="1:10" ht="14.4" thickBot="1" x14ac:dyDescent="0.3">
      <c r="A48" s="39" t="s">
        <v>336</v>
      </c>
      <c r="B48" s="40"/>
      <c r="C48" s="40"/>
      <c r="D48" s="40"/>
      <c r="E48" s="47"/>
      <c r="F48" s="41"/>
      <c r="G48" s="41"/>
      <c r="H48" s="40"/>
      <c r="I48" s="41" t="s">
        <v>49</v>
      </c>
      <c r="J48" s="42" t="s">
        <v>50</v>
      </c>
    </row>
    <row r="49" spans="1:10" x14ac:dyDescent="0.25">
      <c r="A49" s="400" t="s">
        <v>51</v>
      </c>
      <c r="B49" s="401"/>
      <c r="C49" s="401"/>
      <c r="D49" s="401"/>
      <c r="E49" s="401"/>
      <c r="F49" s="401"/>
      <c r="G49" s="401"/>
      <c r="H49" s="401"/>
      <c r="I49" s="401"/>
      <c r="J49" s="402"/>
    </row>
    <row r="50" spans="1:10" ht="14.4" thickBot="1" x14ac:dyDescent="0.3">
      <c r="A50" s="403"/>
      <c r="B50" s="404"/>
      <c r="C50" s="404"/>
      <c r="D50" s="404"/>
      <c r="E50" s="404"/>
      <c r="F50" s="404"/>
      <c r="G50" s="404"/>
      <c r="H50" s="404"/>
      <c r="I50" s="404"/>
      <c r="J50" s="405"/>
    </row>
    <row r="51" spans="1:10" ht="14.4" thickBot="1" x14ac:dyDescent="0.3">
      <c r="A51" s="43" t="s">
        <v>52</v>
      </c>
      <c r="B51" s="44"/>
      <c r="C51" s="44"/>
      <c r="D51" s="44"/>
      <c r="E51" s="44"/>
      <c r="F51" s="44"/>
      <c r="G51" s="44"/>
      <c r="H51" s="45"/>
      <c r="I51" s="41" t="s">
        <v>43</v>
      </c>
      <c r="J51" s="42" t="s">
        <v>44</v>
      </c>
    </row>
    <row r="52" spans="1:10" ht="14.4" thickBot="1" x14ac:dyDescent="0.3">
      <c r="A52" s="371" t="s">
        <v>53</v>
      </c>
      <c r="B52" s="348"/>
      <c r="C52" s="348"/>
      <c r="D52" s="348"/>
      <c r="E52" s="348"/>
      <c r="F52" s="348"/>
      <c r="G52" s="348"/>
      <c r="H52" s="348"/>
      <c r="I52" s="348"/>
      <c r="J52" s="349"/>
    </row>
    <row r="53" spans="1:10" x14ac:dyDescent="0.25">
      <c r="A53" s="332" t="s">
        <v>54</v>
      </c>
      <c r="B53" s="334"/>
      <c r="C53" s="334"/>
      <c r="D53" s="333"/>
      <c r="E53" s="332" t="s">
        <v>55</v>
      </c>
      <c r="F53" s="334"/>
      <c r="G53" s="334"/>
      <c r="H53" s="334"/>
      <c r="I53" s="334"/>
      <c r="J53" s="333"/>
    </row>
    <row r="54" spans="1:10" x14ac:dyDescent="0.25">
      <c r="A54" s="400" t="s">
        <v>56</v>
      </c>
      <c r="B54" s="401"/>
      <c r="C54" s="401"/>
      <c r="D54" s="402"/>
      <c r="E54" s="400"/>
      <c r="F54" s="401"/>
      <c r="G54" s="401"/>
      <c r="H54" s="401"/>
      <c r="I54" s="401"/>
      <c r="J54" s="402"/>
    </row>
    <row r="55" spans="1:10" ht="14.4" thickBot="1" x14ac:dyDescent="0.3">
      <c r="A55" s="46" t="s">
        <v>12</v>
      </c>
      <c r="B55" s="390"/>
      <c r="C55" s="390"/>
      <c r="D55" s="391"/>
      <c r="E55" s="46" t="s">
        <v>13</v>
      </c>
      <c r="F55" s="392"/>
      <c r="G55" s="392"/>
      <c r="H55" s="392"/>
      <c r="I55" s="392"/>
      <c r="J55" s="393"/>
    </row>
  </sheetData>
  <mergeCells count="76">
    <mergeCell ref="B55:D55"/>
    <mergeCell ref="F55:J55"/>
    <mergeCell ref="H43:J43"/>
    <mergeCell ref="A44:J44"/>
    <mergeCell ref="A45:J45"/>
    <mergeCell ref="A47:J47"/>
    <mergeCell ref="A49:J49"/>
    <mergeCell ref="A50:J50"/>
    <mergeCell ref="A52:J52"/>
    <mergeCell ref="A53:D53"/>
    <mergeCell ref="E53:J53"/>
    <mergeCell ref="A54:D54"/>
    <mergeCell ref="E54:J54"/>
    <mergeCell ref="A42:J42"/>
    <mergeCell ref="A35:C35"/>
    <mergeCell ref="D35:J35"/>
    <mergeCell ref="A36:C36"/>
    <mergeCell ref="D36:J36"/>
    <mergeCell ref="A37:C37"/>
    <mergeCell ref="A38:C38"/>
    <mergeCell ref="D38:J38"/>
    <mergeCell ref="A39:C39"/>
    <mergeCell ref="D39:J39"/>
    <mergeCell ref="A40:E40"/>
    <mergeCell ref="H40:J40"/>
    <mergeCell ref="A41:J41"/>
    <mergeCell ref="A32:C32"/>
    <mergeCell ref="D32:J32"/>
    <mergeCell ref="A33:C33"/>
    <mergeCell ref="D33:J33"/>
    <mergeCell ref="A34:C34"/>
    <mergeCell ref="D34:J34"/>
    <mergeCell ref="A31:C31"/>
    <mergeCell ref="D31:J31"/>
    <mergeCell ref="A24:D24"/>
    <mergeCell ref="E24:G24"/>
    <mergeCell ref="E25:J25"/>
    <mergeCell ref="C26:J26"/>
    <mergeCell ref="A27:D27"/>
    <mergeCell ref="E27:J27"/>
    <mergeCell ref="A28:D28"/>
    <mergeCell ref="E28:J28"/>
    <mergeCell ref="B29:D29"/>
    <mergeCell ref="F29:J29"/>
    <mergeCell ref="C30:J30"/>
    <mergeCell ref="A19:J19"/>
    <mergeCell ref="A20:J20"/>
    <mergeCell ref="A21:J21"/>
    <mergeCell ref="A22:J22"/>
    <mergeCell ref="A23:D23"/>
    <mergeCell ref="E23:G23"/>
    <mergeCell ref="A18:J18"/>
    <mergeCell ref="D10:J10"/>
    <mergeCell ref="A11:D11"/>
    <mergeCell ref="E11:G11"/>
    <mergeCell ref="A12:D12"/>
    <mergeCell ref="E12:G12"/>
    <mergeCell ref="A13:D13"/>
    <mergeCell ref="E13:J13"/>
    <mergeCell ref="A14:D14"/>
    <mergeCell ref="E14:J14"/>
    <mergeCell ref="B15:D15"/>
    <mergeCell ref="F15:J15"/>
    <mergeCell ref="A17:J17"/>
    <mergeCell ref="A9:J9"/>
    <mergeCell ref="A1:J1"/>
    <mergeCell ref="A2:B2"/>
    <mergeCell ref="C2:J2"/>
    <mergeCell ref="A3:B3"/>
    <mergeCell ref="C3:E3"/>
    <mergeCell ref="F3:J3"/>
    <mergeCell ref="A4:J4"/>
    <mergeCell ref="A5:J5"/>
    <mergeCell ref="A6:J6"/>
    <mergeCell ref="A7:J7"/>
    <mergeCell ref="A8:J8"/>
  </mergeCells>
  <hyperlinks>
    <hyperlink ref="A6" r:id="rId1" display="mailto:christopher" xr:uid="{DA0404BB-C22E-4473-98A7-B9536E40A87B}"/>
  </hyperlinks>
  <pageMargins left="0.7" right="0.7" top="0.75" bottom="0.75" header="0.3" footer="0.3"/>
  <pageSetup scale="8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5</xdr:col>
                    <xdr:colOff>426720</xdr:colOff>
                    <xdr:row>39</xdr:row>
                    <xdr:rowOff>0</xdr:rowOff>
                  </from>
                  <to>
                    <xdr:col>7</xdr:col>
                    <xdr:colOff>22860</xdr:colOff>
                    <xdr:row>40</xdr:row>
                    <xdr:rowOff>22860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6</xdr:col>
                    <xdr:colOff>426720</xdr:colOff>
                    <xdr:row>39</xdr:row>
                    <xdr:rowOff>0</xdr:rowOff>
                  </from>
                  <to>
                    <xdr:col>8</xdr:col>
                    <xdr:colOff>22860</xdr:colOff>
                    <xdr:row>40</xdr:row>
                    <xdr:rowOff>22860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5</xdr:col>
                    <xdr:colOff>441960</xdr:colOff>
                    <xdr:row>42</xdr:row>
                    <xdr:rowOff>0</xdr:rowOff>
                  </from>
                  <to>
                    <xdr:col>7</xdr:col>
                    <xdr:colOff>30480</xdr:colOff>
                    <xdr:row>43</xdr:row>
                    <xdr:rowOff>22860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6</xdr:col>
                    <xdr:colOff>441960</xdr:colOff>
                    <xdr:row>42</xdr:row>
                    <xdr:rowOff>0</xdr:rowOff>
                  </from>
                  <to>
                    <xdr:col>8</xdr:col>
                    <xdr:colOff>30480</xdr:colOff>
                    <xdr:row>43</xdr:row>
                    <xdr:rowOff>22860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7</xdr:col>
                    <xdr:colOff>419100</xdr:colOff>
                    <xdr:row>47</xdr:row>
                    <xdr:rowOff>0</xdr:rowOff>
                  </from>
                  <to>
                    <xdr:col>9</xdr:col>
                    <xdr:colOff>7620</xdr:colOff>
                    <xdr:row>48</xdr:row>
                    <xdr:rowOff>7620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411480</xdr:colOff>
                    <xdr:row>47</xdr:row>
                    <xdr:rowOff>0</xdr:rowOff>
                  </from>
                  <to>
                    <xdr:col>10</xdr:col>
                    <xdr:colOff>0</xdr:colOff>
                    <xdr:row>48</xdr:row>
                    <xdr:rowOff>7620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7</xdr:col>
                    <xdr:colOff>419100</xdr:colOff>
                    <xdr:row>50</xdr:row>
                    <xdr:rowOff>0</xdr:rowOff>
                  </from>
                  <to>
                    <xdr:col>9</xdr:col>
                    <xdr:colOff>7620</xdr:colOff>
                    <xdr:row>51</xdr:row>
                    <xdr:rowOff>7620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8</xdr:col>
                    <xdr:colOff>411480</xdr:colOff>
                    <xdr:row>50</xdr:row>
                    <xdr:rowOff>0</xdr:rowOff>
                  </from>
                  <to>
                    <xdr:col>10</xdr:col>
                    <xdr:colOff>0</xdr:colOff>
                    <xdr:row>51</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F30A6-9DE4-43DE-81CD-F5B2D3FE953D}">
  <sheetPr>
    <pageSetUpPr fitToPage="1"/>
  </sheetPr>
  <dimension ref="A1:I117"/>
  <sheetViews>
    <sheetView workbookViewId="0">
      <selection activeCell="K26" sqref="K26"/>
    </sheetView>
  </sheetViews>
  <sheetFormatPr defaultRowHeight="14.4" x14ac:dyDescent="0.3"/>
  <cols>
    <col min="1" max="1" width="7" customWidth="1"/>
    <col min="2" max="2" width="7.109375" customWidth="1"/>
    <col min="3" max="3" width="17" customWidth="1"/>
    <col min="4" max="4" width="33.44140625" customWidth="1"/>
    <col min="5" max="5" width="60.109375" customWidth="1"/>
    <col min="6" max="6" width="12.109375" customWidth="1"/>
    <col min="7" max="7" width="14.109375" customWidth="1"/>
  </cols>
  <sheetData>
    <row r="1" spans="1:9" ht="24" thickBot="1" x14ac:dyDescent="0.5">
      <c r="A1" s="96" t="s">
        <v>330</v>
      </c>
    </row>
    <row r="2" spans="1:9" s="54" customFormat="1" ht="178.5" customHeight="1" x14ac:dyDescent="0.3">
      <c r="A2" s="406" t="s">
        <v>185</v>
      </c>
      <c r="B2" s="407"/>
      <c r="C2" s="407"/>
      <c r="D2" s="407"/>
      <c r="E2" s="407"/>
      <c r="F2" s="407"/>
      <c r="G2" s="407"/>
      <c r="H2" s="407"/>
      <c r="I2" s="408"/>
    </row>
    <row r="3" spans="1:9" s="54" customFormat="1" ht="35.25" customHeight="1" thickBot="1" x14ac:dyDescent="0.35">
      <c r="A3" s="409" t="s">
        <v>180</v>
      </c>
      <c r="B3" s="410"/>
      <c r="C3" s="410"/>
      <c r="D3" s="410"/>
      <c r="E3" s="410"/>
      <c r="F3" s="410"/>
      <c r="G3" s="410"/>
      <c r="H3" s="410"/>
      <c r="I3" s="411"/>
    </row>
    <row r="4" spans="1:9" x14ac:dyDescent="0.3">
      <c r="A4" s="170" t="s">
        <v>70</v>
      </c>
      <c r="B4" s="171"/>
      <c r="C4" s="172"/>
      <c r="D4" s="173"/>
      <c r="E4" s="173"/>
      <c r="F4" s="174"/>
      <c r="G4" s="175"/>
    </row>
    <row r="5" spans="1:9" x14ac:dyDescent="0.3">
      <c r="A5" s="170" t="s">
        <v>71</v>
      </c>
      <c r="B5" s="176" t="s">
        <v>72</v>
      </c>
      <c r="C5" s="177" t="s">
        <v>73</v>
      </c>
      <c r="D5" s="177" t="s">
        <v>74</v>
      </c>
      <c r="E5" s="177" t="s">
        <v>19</v>
      </c>
      <c r="F5" s="178" t="s">
        <v>75</v>
      </c>
      <c r="G5" s="178" t="s">
        <v>76</v>
      </c>
    </row>
    <row r="6" spans="1:9" x14ac:dyDescent="0.3">
      <c r="A6" s="180">
        <v>1</v>
      </c>
      <c r="B6" s="180">
        <v>1</v>
      </c>
      <c r="C6" s="181" t="s">
        <v>287</v>
      </c>
      <c r="D6" s="181" t="s">
        <v>288</v>
      </c>
      <c r="E6" s="181" t="s">
        <v>289</v>
      </c>
      <c r="F6" s="231">
        <v>0</v>
      </c>
      <c r="G6" s="232">
        <v>0</v>
      </c>
    </row>
    <row r="7" spans="1:9" x14ac:dyDescent="0.3">
      <c r="A7" s="180">
        <v>2</v>
      </c>
      <c r="B7" s="212">
        <v>1</v>
      </c>
      <c r="C7" s="181" t="s">
        <v>287</v>
      </c>
      <c r="D7" s="181" t="s">
        <v>290</v>
      </c>
      <c r="E7" s="196" t="s">
        <v>291</v>
      </c>
      <c r="F7" s="231">
        <v>0</v>
      </c>
      <c r="G7" s="232">
        <v>0</v>
      </c>
    </row>
    <row r="8" spans="1:9" x14ac:dyDescent="0.3">
      <c r="A8" s="180">
        <v>3</v>
      </c>
      <c r="B8" s="212">
        <v>1</v>
      </c>
      <c r="C8" s="196" t="s">
        <v>287</v>
      </c>
      <c r="D8" s="181" t="s">
        <v>292</v>
      </c>
      <c r="E8" s="196" t="s">
        <v>293</v>
      </c>
      <c r="F8" s="231">
        <v>0</v>
      </c>
      <c r="G8" s="232">
        <v>0</v>
      </c>
    </row>
    <row r="9" spans="1:9" x14ac:dyDescent="0.3">
      <c r="A9" s="180">
        <v>4</v>
      </c>
      <c r="B9" s="212">
        <v>1</v>
      </c>
      <c r="C9" s="196" t="s">
        <v>287</v>
      </c>
      <c r="D9" s="181" t="s">
        <v>294</v>
      </c>
      <c r="E9" s="196" t="s">
        <v>295</v>
      </c>
      <c r="F9" s="231">
        <v>0</v>
      </c>
      <c r="G9" s="232">
        <v>0</v>
      </c>
    </row>
    <row r="10" spans="1:9" x14ac:dyDescent="0.3">
      <c r="A10" s="180">
        <v>5</v>
      </c>
      <c r="B10" s="185">
        <v>1</v>
      </c>
      <c r="C10" s="181" t="s">
        <v>77</v>
      </c>
      <c r="D10" s="181" t="s">
        <v>296</v>
      </c>
      <c r="E10" s="181" t="s">
        <v>213</v>
      </c>
      <c r="F10" s="231" t="s">
        <v>85</v>
      </c>
      <c r="G10" s="231" t="s">
        <v>85</v>
      </c>
    </row>
    <row r="11" spans="1:9" x14ac:dyDescent="0.3">
      <c r="A11" s="180">
        <v>6</v>
      </c>
      <c r="B11" s="185">
        <v>1</v>
      </c>
      <c r="C11" s="181" t="s">
        <v>239</v>
      </c>
      <c r="D11" s="181" t="s">
        <v>240</v>
      </c>
      <c r="E11" s="181" t="s">
        <v>241</v>
      </c>
      <c r="F11" s="231" t="s">
        <v>85</v>
      </c>
      <c r="G11" s="231" t="s">
        <v>85</v>
      </c>
    </row>
    <row r="12" spans="1:9" ht="28.8" x14ac:dyDescent="0.3">
      <c r="A12" s="185">
        <v>7</v>
      </c>
      <c r="B12" s="185">
        <v>1</v>
      </c>
      <c r="C12" s="192" t="s">
        <v>91</v>
      </c>
      <c r="D12" s="192" t="s">
        <v>297</v>
      </c>
      <c r="E12" s="193" t="s">
        <v>298</v>
      </c>
      <c r="F12" s="231">
        <v>0</v>
      </c>
      <c r="G12" s="232">
        <v>0</v>
      </c>
    </row>
    <row r="13" spans="1:9" ht="28.8" x14ac:dyDescent="0.3">
      <c r="A13" s="180">
        <v>8</v>
      </c>
      <c r="B13" s="185">
        <v>1</v>
      </c>
      <c r="C13" s="192" t="s">
        <v>91</v>
      </c>
      <c r="D13" s="192" t="s">
        <v>299</v>
      </c>
      <c r="E13" s="193" t="s">
        <v>300</v>
      </c>
      <c r="F13" s="231">
        <v>0</v>
      </c>
      <c r="G13" s="232">
        <v>0</v>
      </c>
    </row>
    <row r="14" spans="1:9" ht="57.6" x14ac:dyDescent="0.3">
      <c r="A14" s="185">
        <v>9</v>
      </c>
      <c r="B14" s="185">
        <v>1</v>
      </c>
      <c r="C14" s="194" t="s">
        <v>110</v>
      </c>
      <c r="D14" s="194" t="s">
        <v>111</v>
      </c>
      <c r="E14" s="195" t="s">
        <v>301</v>
      </c>
      <c r="F14" s="231">
        <v>0</v>
      </c>
      <c r="G14" s="232">
        <v>0</v>
      </c>
    </row>
    <row r="15" spans="1:9" x14ac:dyDescent="0.3">
      <c r="A15" s="190"/>
      <c r="B15" s="188"/>
      <c r="C15" s="196"/>
      <c r="D15" s="196"/>
      <c r="E15" s="196"/>
      <c r="F15" s="204"/>
      <c r="G15" s="172"/>
    </row>
    <row r="16" spans="1:9" x14ac:dyDescent="0.3">
      <c r="A16" s="170" t="s">
        <v>139</v>
      </c>
      <c r="B16" s="199"/>
      <c r="C16" s="200"/>
      <c r="D16" s="200"/>
      <c r="E16" s="201"/>
      <c r="F16" s="202"/>
      <c r="G16" s="202"/>
    </row>
    <row r="17" spans="1:7" x14ac:dyDescent="0.3">
      <c r="A17" s="188">
        <v>1</v>
      </c>
      <c r="B17" s="188">
        <v>1</v>
      </c>
      <c r="C17" s="194" t="s">
        <v>302</v>
      </c>
      <c r="D17" s="194" t="s">
        <v>303</v>
      </c>
      <c r="E17" s="195" t="s">
        <v>304</v>
      </c>
      <c r="F17" s="183" t="s">
        <v>85</v>
      </c>
      <c r="G17" s="183" t="s">
        <v>85</v>
      </c>
    </row>
    <row r="18" spans="1:7" x14ac:dyDescent="0.3">
      <c r="A18" s="190"/>
      <c r="B18" s="188"/>
      <c r="C18" s="196"/>
      <c r="D18" s="196"/>
      <c r="E18" s="196"/>
      <c r="F18" s="204"/>
      <c r="G18" s="172"/>
    </row>
    <row r="19" spans="1:7" ht="15" thickBot="1" x14ac:dyDescent="0.35">
      <c r="A19" s="206"/>
      <c r="B19" s="199"/>
      <c r="C19" s="207"/>
      <c r="D19" s="172"/>
      <c r="E19" s="207"/>
      <c r="F19" s="178" t="s">
        <v>146</v>
      </c>
      <c r="G19" s="153">
        <f>G6+G7+G8+G9+G12+G13+G14</f>
        <v>0</v>
      </c>
    </row>
    <row r="20" spans="1:7" ht="15" thickTop="1" x14ac:dyDescent="0.3">
      <c r="A20" s="79" t="s">
        <v>147</v>
      </c>
      <c r="B20" s="76"/>
      <c r="C20" s="53"/>
      <c r="D20" s="53"/>
      <c r="E20" s="53"/>
      <c r="F20" s="208"/>
      <c r="G20" s="208"/>
    </row>
    <row r="21" spans="1:7" x14ac:dyDescent="0.3">
      <c r="A21" s="80"/>
      <c r="B21" s="80"/>
      <c r="C21" s="53"/>
      <c r="D21" s="53"/>
      <c r="E21" s="53"/>
      <c r="F21" s="53"/>
      <c r="G21" s="53"/>
    </row>
    <row r="22" spans="1:7" x14ac:dyDescent="0.3">
      <c r="A22" s="80"/>
      <c r="B22" s="80"/>
      <c r="C22" s="53"/>
      <c r="D22" s="83"/>
      <c r="E22" s="195" t="s">
        <v>148</v>
      </c>
      <c r="F22" s="83"/>
      <c r="G22" s="145">
        <v>0</v>
      </c>
    </row>
    <row r="23" spans="1:7" x14ac:dyDescent="0.3">
      <c r="A23" s="80"/>
      <c r="B23" s="80"/>
      <c r="C23" s="53"/>
      <c r="D23" s="83"/>
      <c r="E23" s="195" t="s">
        <v>149</v>
      </c>
      <c r="F23" s="83"/>
      <c r="G23" s="145">
        <v>0</v>
      </c>
    </row>
    <row r="24" spans="1:7" x14ac:dyDescent="0.3">
      <c r="A24" s="80"/>
      <c r="B24" s="80"/>
      <c r="C24" s="53"/>
      <c r="D24" s="83"/>
      <c r="E24" s="195" t="s">
        <v>150</v>
      </c>
      <c r="F24" s="83"/>
      <c r="G24" s="145">
        <v>0</v>
      </c>
    </row>
    <row r="25" spans="1:7" x14ac:dyDescent="0.3">
      <c r="A25" s="80"/>
      <c r="B25" s="80"/>
      <c r="C25" s="53"/>
      <c r="D25" s="83"/>
      <c r="E25" s="195" t="s">
        <v>151</v>
      </c>
      <c r="F25" s="83"/>
      <c r="G25" s="145">
        <v>0</v>
      </c>
    </row>
    <row r="26" spans="1:7" x14ac:dyDescent="0.3">
      <c r="A26" s="80"/>
      <c r="B26" s="80"/>
      <c r="C26" s="53"/>
      <c r="D26" s="83"/>
      <c r="E26" s="195" t="s">
        <v>152</v>
      </c>
      <c r="F26" s="83"/>
      <c r="G26" s="145">
        <v>0</v>
      </c>
    </row>
    <row r="27" spans="1:7" x14ac:dyDescent="0.3">
      <c r="A27" s="80"/>
      <c r="B27" s="80"/>
      <c r="C27" s="53"/>
      <c r="D27" s="83"/>
      <c r="E27" s="195" t="s">
        <v>153</v>
      </c>
      <c r="F27" s="83"/>
      <c r="G27" s="145">
        <v>0</v>
      </c>
    </row>
    <row r="28" spans="1:7" ht="15" thickBot="1" x14ac:dyDescent="0.35">
      <c r="A28" s="53"/>
      <c r="B28" s="76"/>
      <c r="C28" s="53"/>
      <c r="D28" s="83"/>
      <c r="E28" s="178"/>
      <c r="F28" s="178" t="s">
        <v>154</v>
      </c>
      <c r="G28" s="153">
        <f>G22+G23+G24+G25+G26+G27</f>
        <v>0</v>
      </c>
    </row>
    <row r="29" spans="1:7" ht="15" thickTop="1" x14ac:dyDescent="0.3">
      <c r="A29" s="53"/>
      <c r="B29" s="413"/>
      <c r="C29" s="413"/>
      <c r="D29" s="83"/>
      <c r="E29" s="178"/>
      <c r="F29" s="178"/>
      <c r="G29" s="145"/>
    </row>
    <row r="30" spans="1:7" ht="15" thickBot="1" x14ac:dyDescent="0.35">
      <c r="A30" s="53"/>
      <c r="B30" s="413"/>
      <c r="C30" s="413"/>
      <c r="D30" s="83"/>
      <c r="E30" s="178"/>
      <c r="F30" s="178" t="s">
        <v>268</v>
      </c>
      <c r="G30" s="233">
        <f>G19+G28</f>
        <v>0</v>
      </c>
    </row>
    <row r="31" spans="1:7" ht="15" thickTop="1" x14ac:dyDescent="0.3">
      <c r="A31" s="53"/>
      <c r="B31" s="413"/>
      <c r="C31" s="413"/>
      <c r="D31" s="53"/>
      <c r="E31" s="53"/>
      <c r="F31" s="53"/>
      <c r="G31" s="53"/>
    </row>
    <row r="32" spans="1:7" x14ac:dyDescent="0.3">
      <c r="A32" s="172"/>
      <c r="B32" s="172"/>
      <c r="C32" s="172"/>
      <c r="D32" s="172"/>
      <c r="E32" s="172"/>
      <c r="F32" s="172"/>
      <c r="G32" s="172"/>
    </row>
    <row r="33" spans="1:7" x14ac:dyDescent="0.3">
      <c r="A33" s="61"/>
      <c r="B33" s="57"/>
      <c r="C33" s="58"/>
      <c r="D33" s="58"/>
      <c r="E33" s="58"/>
      <c r="F33" s="66"/>
      <c r="G33" s="66"/>
    </row>
    <row r="34" spans="1:7" x14ac:dyDescent="0.3">
      <c r="A34" s="61"/>
      <c r="B34" s="57"/>
      <c r="C34" s="58"/>
      <c r="D34" s="58"/>
      <c r="E34" s="58"/>
      <c r="F34" s="59"/>
      <c r="G34" s="60"/>
    </row>
    <row r="35" spans="1:7" x14ac:dyDescent="0.3">
      <c r="A35" s="61"/>
      <c r="B35" s="62"/>
      <c r="C35" s="67"/>
      <c r="D35" s="67"/>
      <c r="E35" s="63"/>
      <c r="F35" s="59"/>
      <c r="G35" s="60"/>
    </row>
    <row r="36" spans="1:7" x14ac:dyDescent="0.3">
      <c r="A36" s="57"/>
      <c r="B36" s="54"/>
      <c r="C36" s="87"/>
      <c r="D36" s="88"/>
      <c r="E36" s="89"/>
      <c r="F36" s="54"/>
      <c r="G36" s="54"/>
    </row>
    <row r="37" spans="1:7" x14ac:dyDescent="0.3">
      <c r="A37" s="55"/>
      <c r="B37" s="54"/>
      <c r="C37" s="87"/>
      <c r="D37" s="88"/>
      <c r="E37" s="89"/>
      <c r="F37" s="54"/>
      <c r="G37" s="54"/>
    </row>
    <row r="38" spans="1:7" x14ac:dyDescent="0.3">
      <c r="A38" s="57"/>
      <c r="B38" s="57"/>
      <c r="C38" s="90"/>
      <c r="D38" s="58"/>
      <c r="E38" s="63"/>
      <c r="F38" s="59"/>
      <c r="G38" s="60"/>
    </row>
    <row r="39" spans="1:7" x14ac:dyDescent="0.3">
      <c r="A39" s="57"/>
      <c r="B39" s="57"/>
      <c r="C39" s="90"/>
      <c r="D39" s="91"/>
      <c r="E39" s="63"/>
      <c r="F39" s="59"/>
      <c r="G39" s="60"/>
    </row>
    <row r="40" spans="1:7" x14ac:dyDescent="0.3">
      <c r="A40" s="57"/>
      <c r="B40" s="54"/>
      <c r="C40" s="90"/>
      <c r="D40" s="91"/>
      <c r="E40" s="54"/>
      <c r="F40" s="54"/>
      <c r="G40" s="54"/>
    </row>
    <row r="41" spans="1:7" x14ac:dyDescent="0.3">
      <c r="A41" s="55"/>
      <c r="B41" s="69"/>
      <c r="C41" s="70"/>
      <c r="D41" s="71"/>
      <c r="E41" s="72"/>
      <c r="F41" s="73"/>
      <c r="G41" s="73"/>
    </row>
    <row r="42" spans="1:7" x14ac:dyDescent="0.3">
      <c r="A42" s="62"/>
      <c r="B42" s="62"/>
      <c r="C42" s="67"/>
      <c r="D42" s="63"/>
      <c r="E42" s="63"/>
      <c r="F42" s="66"/>
      <c r="G42" s="66"/>
    </row>
    <row r="43" spans="1:7" x14ac:dyDescent="0.3">
      <c r="A43" s="62"/>
      <c r="B43" s="62"/>
      <c r="C43" s="67"/>
      <c r="D43" s="68"/>
      <c r="E43" s="63"/>
      <c r="F43" s="66"/>
      <c r="G43" s="66"/>
    </row>
    <row r="44" spans="1:7" x14ac:dyDescent="0.3">
      <c r="A44" s="62"/>
      <c r="B44" s="62"/>
      <c r="C44" s="67"/>
      <c r="D44" s="68"/>
      <c r="E44" s="63"/>
      <c r="F44" s="59"/>
      <c r="G44" s="60"/>
    </row>
    <row r="45" spans="1:7" x14ac:dyDescent="0.3">
      <c r="A45" s="62"/>
      <c r="B45" s="62"/>
      <c r="C45" s="67"/>
      <c r="D45" s="67"/>
      <c r="E45" s="63"/>
      <c r="F45" s="59"/>
      <c r="G45" s="59"/>
    </row>
    <row r="46" spans="1:7" x14ac:dyDescent="0.3">
      <c r="A46" s="62"/>
      <c r="B46" s="62"/>
      <c r="C46" s="67"/>
      <c r="D46" s="67"/>
      <c r="E46" s="63"/>
      <c r="F46" s="59"/>
      <c r="G46" s="59"/>
    </row>
    <row r="47" spans="1:7" x14ac:dyDescent="0.3">
      <c r="A47" s="62"/>
      <c r="B47" s="62"/>
      <c r="C47" s="67"/>
      <c r="D47" s="67"/>
      <c r="E47" s="63"/>
      <c r="F47" s="59"/>
      <c r="G47" s="59"/>
    </row>
    <row r="48" spans="1:7" x14ac:dyDescent="0.3">
      <c r="A48" s="62"/>
      <c r="B48" s="62"/>
      <c r="C48" s="67"/>
      <c r="D48" s="67"/>
      <c r="E48" s="63"/>
      <c r="F48" s="59"/>
      <c r="G48" s="59"/>
    </row>
    <row r="49" spans="1:7" x14ac:dyDescent="0.3">
      <c r="A49" s="62"/>
      <c r="B49" s="62"/>
      <c r="C49" s="67"/>
      <c r="D49" s="67"/>
      <c r="E49" s="63"/>
      <c r="F49" s="59"/>
      <c r="G49" s="59"/>
    </row>
    <row r="50" spans="1:7" x14ac:dyDescent="0.3">
      <c r="A50" s="62"/>
      <c r="B50" s="62"/>
      <c r="C50" s="67"/>
      <c r="D50" s="67"/>
      <c r="E50" s="63"/>
      <c r="F50" s="59"/>
      <c r="G50" s="59"/>
    </row>
    <row r="51" spans="1:7" x14ac:dyDescent="0.3">
      <c r="A51" s="62"/>
      <c r="B51" s="62"/>
      <c r="C51" s="67"/>
      <c r="D51" s="67"/>
      <c r="E51" s="63"/>
      <c r="F51" s="59"/>
      <c r="G51" s="59"/>
    </row>
    <row r="52" spans="1:7" x14ac:dyDescent="0.3">
      <c r="A52" s="62"/>
      <c r="B52" s="62"/>
      <c r="C52" s="67"/>
      <c r="D52" s="67"/>
      <c r="E52" s="63"/>
      <c r="F52" s="59"/>
      <c r="G52" s="59"/>
    </row>
    <row r="53" spans="1:7" x14ac:dyDescent="0.3">
      <c r="A53" s="62"/>
      <c r="B53" s="62"/>
      <c r="C53" s="67"/>
      <c r="D53" s="67"/>
      <c r="E53" s="63"/>
      <c r="F53" s="59"/>
      <c r="G53" s="60"/>
    </row>
    <row r="54" spans="1:7" x14ac:dyDescent="0.3">
      <c r="A54" s="65"/>
      <c r="B54" s="62"/>
      <c r="C54" s="68"/>
      <c r="D54" s="68"/>
      <c r="E54" s="68"/>
      <c r="F54" s="66"/>
      <c r="G54" s="54"/>
    </row>
    <row r="55" spans="1:7" ht="15" thickBot="1" x14ac:dyDescent="0.35">
      <c r="A55" s="74"/>
      <c r="B55" s="69"/>
      <c r="C55" s="75"/>
      <c r="D55" s="54"/>
      <c r="E55" s="75"/>
      <c r="F55" s="56"/>
      <c r="G55" s="169"/>
    </row>
    <row r="56" spans="1:7" ht="15" thickTop="1" x14ac:dyDescent="0.3">
      <c r="A56" s="79"/>
      <c r="B56" s="76"/>
      <c r="C56" s="53"/>
      <c r="D56" s="53"/>
      <c r="E56" s="53"/>
      <c r="F56" s="77"/>
      <c r="G56" s="78"/>
    </row>
    <row r="57" spans="1:7" x14ac:dyDescent="0.3">
      <c r="B57" s="141"/>
      <c r="D57" s="142"/>
      <c r="F57" s="84"/>
      <c r="G57" s="85"/>
    </row>
    <row r="58" spans="1:7" x14ac:dyDescent="0.3">
      <c r="A58" s="80"/>
      <c r="B58" s="148"/>
      <c r="C58" s="95"/>
      <c r="D58" s="148"/>
      <c r="E58" s="148"/>
      <c r="F58" s="84"/>
      <c r="G58" s="85"/>
    </row>
    <row r="59" spans="1:7" x14ac:dyDescent="0.3">
      <c r="A59" s="80"/>
      <c r="B59" s="80"/>
      <c r="C59" s="144"/>
      <c r="D59" s="145"/>
      <c r="E59" s="63"/>
      <c r="F59" s="84"/>
      <c r="G59" s="151"/>
    </row>
    <row r="60" spans="1:7" x14ac:dyDescent="0.3">
      <c r="A60" s="80"/>
      <c r="B60" s="80"/>
      <c r="C60" s="144"/>
      <c r="D60" s="145"/>
      <c r="E60" s="63"/>
      <c r="F60" s="84"/>
      <c r="G60" s="151"/>
    </row>
    <row r="61" spans="1:7" x14ac:dyDescent="0.3">
      <c r="A61" s="80"/>
      <c r="B61" s="80"/>
      <c r="C61" s="144"/>
      <c r="D61" s="145"/>
      <c r="E61" s="63"/>
      <c r="F61" s="84"/>
      <c r="G61" s="151"/>
    </row>
    <row r="62" spans="1:7" x14ac:dyDescent="0.3">
      <c r="A62" s="80"/>
      <c r="B62" s="80"/>
      <c r="C62" s="144"/>
      <c r="D62" s="146"/>
      <c r="E62" s="142"/>
      <c r="F62" s="84"/>
      <c r="G62" s="151"/>
    </row>
    <row r="63" spans="1:7" x14ac:dyDescent="0.3">
      <c r="A63" s="80"/>
      <c r="B63" s="80"/>
      <c r="C63" s="144"/>
      <c r="D63" s="145"/>
      <c r="E63" s="63"/>
      <c r="F63" s="84"/>
      <c r="G63" s="151"/>
    </row>
    <row r="64" spans="1:7" x14ac:dyDescent="0.3">
      <c r="A64" s="80"/>
      <c r="B64" s="80"/>
      <c r="C64" s="144"/>
      <c r="D64" s="145"/>
      <c r="E64" s="63"/>
      <c r="F64" s="130"/>
      <c r="G64" s="152"/>
    </row>
    <row r="65" spans="1:7" x14ac:dyDescent="0.3">
      <c r="A65" s="80"/>
      <c r="B65" s="80"/>
      <c r="C65" s="144"/>
      <c r="D65" s="145"/>
      <c r="E65" s="63"/>
      <c r="F65" s="130"/>
      <c r="G65" s="131"/>
    </row>
    <row r="66" spans="1:7" x14ac:dyDescent="0.3">
      <c r="A66" s="80"/>
      <c r="B66" s="141"/>
      <c r="D66" s="147"/>
      <c r="E66" s="143"/>
      <c r="F66" s="84"/>
      <c r="G66" s="85"/>
    </row>
    <row r="67" spans="1:7" x14ac:dyDescent="0.3">
      <c r="A67" s="80"/>
      <c r="B67" s="148"/>
      <c r="C67" s="95"/>
      <c r="D67" s="148"/>
      <c r="E67" s="148"/>
      <c r="F67" s="84"/>
      <c r="G67" s="85"/>
    </row>
    <row r="68" spans="1:7" x14ac:dyDescent="0.3">
      <c r="A68" s="80"/>
      <c r="B68" s="80"/>
      <c r="C68" s="144"/>
      <c r="D68" s="145"/>
      <c r="E68" s="63"/>
      <c r="F68" s="84"/>
      <c r="G68" s="151"/>
    </row>
    <row r="69" spans="1:7" x14ac:dyDescent="0.3">
      <c r="A69" s="80"/>
      <c r="B69" s="80"/>
      <c r="C69" s="144"/>
      <c r="D69" s="145"/>
      <c r="E69" s="63"/>
      <c r="F69" s="84"/>
      <c r="G69" s="151"/>
    </row>
    <row r="70" spans="1:7" x14ac:dyDescent="0.3">
      <c r="A70" s="80"/>
      <c r="B70" s="80"/>
      <c r="C70" s="144"/>
      <c r="D70" s="145"/>
      <c r="E70" s="63"/>
      <c r="F70" s="84"/>
      <c r="G70" s="151"/>
    </row>
    <row r="71" spans="1:7" x14ac:dyDescent="0.3">
      <c r="A71" s="80"/>
      <c r="B71" s="80"/>
      <c r="C71" s="144"/>
      <c r="D71" s="146"/>
      <c r="E71" s="142"/>
      <c r="F71" s="84"/>
      <c r="G71" s="151"/>
    </row>
    <row r="72" spans="1:7" x14ac:dyDescent="0.3">
      <c r="A72" s="80"/>
      <c r="B72" s="80"/>
      <c r="C72" s="144"/>
      <c r="D72" s="145"/>
      <c r="E72" s="63"/>
      <c r="F72" s="84"/>
      <c r="G72" s="151"/>
    </row>
    <row r="73" spans="1:7" x14ac:dyDescent="0.3">
      <c r="A73" s="80"/>
      <c r="B73" s="80"/>
      <c r="C73" s="144"/>
      <c r="D73" s="145"/>
      <c r="E73" s="63"/>
      <c r="F73" s="130"/>
      <c r="G73" s="152"/>
    </row>
    <row r="74" spans="1:7" x14ac:dyDescent="0.3">
      <c r="A74" s="80"/>
      <c r="B74" s="80"/>
      <c r="C74" s="144"/>
      <c r="D74" s="145"/>
      <c r="E74" s="63"/>
      <c r="F74" s="130"/>
      <c r="G74" s="131"/>
    </row>
    <row r="75" spans="1:7" x14ac:dyDescent="0.3">
      <c r="A75" s="80"/>
      <c r="B75" s="141"/>
      <c r="D75" s="83"/>
      <c r="F75" s="84"/>
      <c r="G75" s="85"/>
    </row>
    <row r="76" spans="1:7" x14ac:dyDescent="0.3">
      <c r="A76" s="80"/>
      <c r="B76" s="55"/>
      <c r="C76" s="95"/>
      <c r="D76" s="148"/>
      <c r="E76" s="148"/>
      <c r="F76" s="84"/>
      <c r="G76" s="85"/>
    </row>
    <row r="77" spans="1:7" x14ac:dyDescent="0.3">
      <c r="A77" s="80"/>
      <c r="B77" s="80"/>
      <c r="C77" s="144"/>
      <c r="D77" s="145"/>
      <c r="E77" s="63"/>
      <c r="F77" s="84"/>
      <c r="G77" s="151"/>
    </row>
    <row r="78" spans="1:7" x14ac:dyDescent="0.3">
      <c r="A78" s="80"/>
      <c r="B78" s="80"/>
      <c r="C78" s="144"/>
      <c r="D78" s="145"/>
      <c r="E78" s="63"/>
      <c r="F78" s="84"/>
      <c r="G78" s="151"/>
    </row>
    <row r="79" spans="1:7" x14ac:dyDescent="0.3">
      <c r="A79" s="80"/>
      <c r="B79" s="149"/>
      <c r="C79" s="144"/>
      <c r="D79" s="145"/>
      <c r="E79" s="63"/>
      <c r="F79" s="84"/>
      <c r="G79" s="151"/>
    </row>
    <row r="80" spans="1:7" x14ac:dyDescent="0.3">
      <c r="A80" s="80"/>
      <c r="B80" s="149"/>
      <c r="C80" s="144"/>
      <c r="D80" s="146"/>
      <c r="E80" s="142"/>
      <c r="F80" s="84"/>
      <c r="G80" s="151"/>
    </row>
    <row r="81" spans="1:7" x14ac:dyDescent="0.3">
      <c r="A81" s="80"/>
      <c r="B81" s="149"/>
      <c r="C81" s="144"/>
      <c r="D81" s="145"/>
      <c r="E81" s="63"/>
      <c r="F81" s="84"/>
      <c r="G81" s="151"/>
    </row>
    <row r="82" spans="1:7" x14ac:dyDescent="0.3">
      <c r="A82" s="80"/>
      <c r="B82" s="149"/>
      <c r="C82" s="144"/>
      <c r="D82" s="145"/>
      <c r="E82" s="63"/>
      <c r="F82" s="130"/>
      <c r="G82" s="152"/>
    </row>
    <row r="83" spans="1:7" x14ac:dyDescent="0.3">
      <c r="A83" s="80"/>
      <c r="B83" s="149"/>
      <c r="C83" s="144"/>
      <c r="D83" s="145"/>
      <c r="E83" s="63"/>
      <c r="F83" s="130"/>
      <c r="G83" s="131"/>
    </row>
    <row r="84" spans="1:7" x14ac:dyDescent="0.3">
      <c r="A84" s="80"/>
      <c r="B84" s="141"/>
      <c r="C84" s="144"/>
      <c r="D84" s="83"/>
      <c r="F84" s="84"/>
      <c r="G84" s="85"/>
    </row>
    <row r="85" spans="1:7" x14ac:dyDescent="0.3">
      <c r="A85" s="80"/>
      <c r="B85" s="148"/>
      <c r="C85" s="95"/>
      <c r="D85" s="148"/>
      <c r="E85" s="148"/>
      <c r="F85" s="84"/>
      <c r="G85" s="85"/>
    </row>
    <row r="86" spans="1:7" x14ac:dyDescent="0.3">
      <c r="A86" s="80"/>
      <c r="B86" s="149"/>
      <c r="C86" s="144"/>
      <c r="D86" s="145"/>
      <c r="E86" s="63"/>
      <c r="F86" s="84"/>
      <c r="G86" s="151"/>
    </row>
    <row r="87" spans="1:7" x14ac:dyDescent="0.3">
      <c r="A87" s="80"/>
      <c r="B87" s="149"/>
      <c r="C87" s="144"/>
      <c r="D87" s="145"/>
      <c r="E87" s="63"/>
      <c r="F87" s="84"/>
      <c r="G87" s="151"/>
    </row>
    <row r="88" spans="1:7" x14ac:dyDescent="0.3">
      <c r="A88" s="80"/>
      <c r="B88" s="149"/>
      <c r="C88" s="144"/>
      <c r="D88" s="145"/>
      <c r="E88" s="63"/>
      <c r="F88" s="84"/>
      <c r="G88" s="151"/>
    </row>
    <row r="89" spans="1:7" x14ac:dyDescent="0.3">
      <c r="A89" s="80"/>
      <c r="B89" s="149"/>
      <c r="C89" s="144"/>
      <c r="D89" s="146"/>
      <c r="E89" s="142"/>
      <c r="F89" s="84"/>
      <c r="G89" s="151"/>
    </row>
    <row r="90" spans="1:7" x14ac:dyDescent="0.3">
      <c r="A90" s="80"/>
      <c r="B90" s="149"/>
      <c r="C90" s="144"/>
      <c r="D90" s="145"/>
      <c r="E90" s="63"/>
      <c r="F90" s="84"/>
      <c r="G90" s="151"/>
    </row>
    <row r="91" spans="1:7" x14ac:dyDescent="0.3">
      <c r="A91" s="80"/>
      <c r="B91" s="149"/>
      <c r="C91" s="144"/>
      <c r="D91" s="145"/>
      <c r="E91" s="63"/>
      <c r="F91" s="130"/>
      <c r="G91" s="152"/>
    </row>
    <row r="92" spans="1:7" x14ac:dyDescent="0.3">
      <c r="A92" s="80"/>
      <c r="B92" s="149"/>
      <c r="C92" s="144"/>
      <c r="D92" s="145"/>
      <c r="E92" s="63"/>
      <c r="F92" s="130"/>
      <c r="G92" s="131"/>
    </row>
    <row r="93" spans="1:7" x14ac:dyDescent="0.3">
      <c r="A93" s="80"/>
      <c r="B93" s="141"/>
      <c r="C93" s="144"/>
      <c r="D93" s="83"/>
      <c r="F93" s="84"/>
      <c r="G93" s="85"/>
    </row>
    <row r="94" spans="1:7" x14ac:dyDescent="0.3">
      <c r="A94" s="80"/>
      <c r="B94" s="148"/>
      <c r="C94" s="95"/>
      <c r="D94" s="148"/>
      <c r="E94" s="148"/>
      <c r="F94" s="84"/>
      <c r="G94" s="85"/>
    </row>
    <row r="95" spans="1:7" x14ac:dyDescent="0.3">
      <c r="A95" s="80"/>
      <c r="B95" s="149"/>
      <c r="C95" s="144"/>
      <c r="D95" s="145"/>
      <c r="E95" s="63"/>
      <c r="F95" s="84"/>
      <c r="G95" s="151"/>
    </row>
    <row r="96" spans="1:7" x14ac:dyDescent="0.3">
      <c r="A96" s="80"/>
      <c r="B96" s="149"/>
      <c r="C96" s="144"/>
      <c r="D96" s="145"/>
      <c r="E96" s="63"/>
      <c r="F96" s="84"/>
      <c r="G96" s="151"/>
    </row>
    <row r="97" spans="1:7" x14ac:dyDescent="0.3">
      <c r="A97" s="80"/>
      <c r="B97" s="149"/>
      <c r="C97" s="144"/>
      <c r="D97" s="145"/>
      <c r="E97" s="63"/>
      <c r="F97" s="84"/>
      <c r="G97" s="151"/>
    </row>
    <row r="98" spans="1:7" x14ac:dyDescent="0.3">
      <c r="A98" s="80"/>
      <c r="B98" s="149"/>
      <c r="C98" s="144"/>
      <c r="D98" s="146"/>
      <c r="E98" s="142"/>
      <c r="F98" s="84"/>
      <c r="G98" s="151"/>
    </row>
    <row r="99" spans="1:7" x14ac:dyDescent="0.3">
      <c r="A99" s="80"/>
      <c r="B99" s="149"/>
      <c r="C99" s="144"/>
      <c r="D99" s="145"/>
      <c r="E99" s="63"/>
      <c r="F99" s="84"/>
      <c r="G99" s="151"/>
    </row>
    <row r="100" spans="1:7" x14ac:dyDescent="0.3">
      <c r="A100" s="80"/>
      <c r="B100" s="149"/>
      <c r="C100" s="144"/>
      <c r="D100" s="145"/>
      <c r="E100" s="63"/>
      <c r="F100" s="130"/>
      <c r="G100" s="152"/>
    </row>
    <row r="101" spans="1:7" x14ac:dyDescent="0.3">
      <c r="A101" s="80"/>
      <c r="B101" s="149"/>
      <c r="C101" s="144"/>
      <c r="D101" s="145"/>
      <c r="E101" s="63"/>
      <c r="F101" s="130"/>
      <c r="G101" s="131"/>
    </row>
    <row r="102" spans="1:7" x14ac:dyDescent="0.3">
      <c r="A102" s="80"/>
      <c r="B102" s="141"/>
      <c r="C102" s="144"/>
      <c r="D102" s="83"/>
      <c r="F102" s="84"/>
      <c r="G102" s="85"/>
    </row>
    <row r="103" spans="1:7" x14ac:dyDescent="0.3">
      <c r="A103" s="80"/>
      <c r="B103" s="148"/>
      <c r="C103" s="95"/>
      <c r="D103" s="148"/>
      <c r="E103" s="148"/>
      <c r="F103" s="84"/>
      <c r="G103" s="85"/>
    </row>
    <row r="104" spans="1:7" x14ac:dyDescent="0.3">
      <c r="A104" s="80"/>
      <c r="B104" s="149"/>
      <c r="C104" s="144"/>
      <c r="D104" s="145"/>
      <c r="E104" s="63"/>
      <c r="F104" s="84"/>
      <c r="G104" s="151"/>
    </row>
    <row r="105" spans="1:7" x14ac:dyDescent="0.3">
      <c r="A105" s="80"/>
      <c r="B105" s="149"/>
      <c r="C105" s="144"/>
      <c r="D105" s="145"/>
      <c r="E105" s="63"/>
      <c r="F105" s="84"/>
      <c r="G105" s="151"/>
    </row>
    <row r="106" spans="1:7" x14ac:dyDescent="0.3">
      <c r="A106" s="80"/>
      <c r="B106" s="149"/>
      <c r="C106" s="144"/>
      <c r="D106" s="145"/>
      <c r="E106" s="63"/>
      <c r="F106" s="84"/>
      <c r="G106" s="151"/>
    </row>
    <row r="107" spans="1:7" x14ac:dyDescent="0.3">
      <c r="A107" s="80"/>
      <c r="B107" s="149"/>
      <c r="C107" s="144"/>
      <c r="D107" s="146"/>
      <c r="E107" s="142"/>
      <c r="F107" s="84"/>
      <c r="G107" s="151"/>
    </row>
    <row r="108" spans="1:7" x14ac:dyDescent="0.3">
      <c r="A108" s="80"/>
      <c r="B108" s="149"/>
      <c r="C108" s="144"/>
      <c r="D108" s="145"/>
      <c r="E108" s="63"/>
      <c r="F108" s="84"/>
      <c r="G108" s="151"/>
    </row>
    <row r="109" spans="1:7" x14ac:dyDescent="0.3">
      <c r="A109" s="80"/>
      <c r="B109" s="149"/>
      <c r="C109" s="144"/>
      <c r="D109" s="145"/>
      <c r="E109" s="63"/>
      <c r="F109" s="130"/>
      <c r="G109" s="152"/>
    </row>
    <row r="110" spans="1:7" x14ac:dyDescent="0.3">
      <c r="A110" s="80"/>
      <c r="B110" s="149"/>
      <c r="C110" s="144"/>
      <c r="D110" s="145"/>
      <c r="E110" s="63"/>
      <c r="F110" s="130"/>
      <c r="G110" s="131"/>
    </row>
    <row r="111" spans="1:7" x14ac:dyDescent="0.3">
      <c r="A111" s="80"/>
      <c r="B111" s="141"/>
      <c r="C111" s="144"/>
      <c r="D111" s="83"/>
      <c r="E111" s="412"/>
      <c r="F111" s="412"/>
      <c r="G111" s="151"/>
    </row>
    <row r="112" spans="1:7" ht="15" thickBot="1" x14ac:dyDescent="0.35">
      <c r="A112" s="53"/>
      <c r="B112" s="150"/>
      <c r="C112" s="144"/>
      <c r="D112" s="83"/>
      <c r="E112" s="56"/>
      <c r="F112" s="56"/>
      <c r="G112" s="153"/>
    </row>
    <row r="113" spans="1:7" ht="15.6" thickTop="1" thickBot="1" x14ac:dyDescent="0.35">
      <c r="A113" s="53"/>
      <c r="B113" s="144"/>
      <c r="C113" s="144"/>
      <c r="D113" s="83"/>
      <c r="E113" s="56"/>
      <c r="F113" s="56"/>
      <c r="G113" s="83"/>
    </row>
    <row r="114" spans="1:7" ht="15" thickBot="1" x14ac:dyDescent="0.35">
      <c r="A114" s="53"/>
      <c r="B114" s="144"/>
      <c r="C114" s="144"/>
      <c r="D114" s="83"/>
      <c r="E114" s="133"/>
      <c r="F114" s="132"/>
      <c r="G114" s="86"/>
    </row>
    <row r="115" spans="1:7" x14ac:dyDescent="0.3">
      <c r="A115" s="80"/>
      <c r="B115" s="80"/>
      <c r="C115" s="53"/>
      <c r="D115" s="53"/>
      <c r="E115" s="53"/>
      <c r="F115" s="81"/>
      <c r="G115" s="82"/>
    </row>
    <row r="117" spans="1:7" x14ac:dyDescent="0.3">
      <c r="E117" s="53"/>
    </row>
  </sheetData>
  <mergeCells count="6">
    <mergeCell ref="A2:I2"/>
    <mergeCell ref="A3:I3"/>
    <mergeCell ref="E111:F111"/>
    <mergeCell ref="B29:C29"/>
    <mergeCell ref="B30:C30"/>
    <mergeCell ref="B31:C31"/>
  </mergeCells>
  <pageMargins left="0.7" right="0.7" top="0.75" bottom="0.75" header="0.3" footer="0.3"/>
  <pageSetup scale="7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AB67E-F98D-4748-B15A-B999CF74174B}">
  <dimension ref="A1:I117"/>
  <sheetViews>
    <sheetView workbookViewId="0">
      <selection activeCell="K30" sqref="K30"/>
    </sheetView>
  </sheetViews>
  <sheetFormatPr defaultRowHeight="14.4" x14ac:dyDescent="0.3"/>
  <cols>
    <col min="1" max="1" width="7" customWidth="1"/>
    <col min="2" max="2" width="7.109375" customWidth="1"/>
    <col min="3" max="3" width="17" customWidth="1"/>
    <col min="4" max="4" width="33.44140625" customWidth="1"/>
    <col min="5" max="5" width="60.109375" customWidth="1"/>
    <col min="6" max="6" width="12.109375" customWidth="1"/>
    <col min="7" max="7" width="14.109375" customWidth="1"/>
  </cols>
  <sheetData>
    <row r="1" spans="1:9" ht="24" thickBot="1" x14ac:dyDescent="0.5">
      <c r="A1" s="96" t="s">
        <v>333</v>
      </c>
    </row>
    <row r="2" spans="1:9" s="54" customFormat="1" ht="178.5" customHeight="1" x14ac:dyDescent="0.3">
      <c r="A2" s="406" t="s">
        <v>185</v>
      </c>
      <c r="B2" s="407"/>
      <c r="C2" s="407"/>
      <c r="D2" s="407"/>
      <c r="E2" s="407"/>
      <c r="F2" s="407"/>
      <c r="G2" s="407"/>
      <c r="H2" s="407"/>
      <c r="I2" s="408"/>
    </row>
    <row r="3" spans="1:9" s="54" customFormat="1" ht="35.25" customHeight="1" thickBot="1" x14ac:dyDescent="0.35">
      <c r="A3" s="409" t="s">
        <v>180</v>
      </c>
      <c r="B3" s="410"/>
      <c r="C3" s="410"/>
      <c r="D3" s="410"/>
      <c r="E3" s="410"/>
      <c r="F3" s="410"/>
      <c r="G3" s="410"/>
      <c r="H3" s="410"/>
      <c r="I3" s="411"/>
    </row>
    <row r="4" spans="1:9" x14ac:dyDescent="0.3">
      <c r="A4" s="170" t="s">
        <v>70</v>
      </c>
      <c r="B4" s="171"/>
      <c r="C4" s="172"/>
      <c r="D4" s="173"/>
      <c r="E4" s="173"/>
      <c r="F4" s="174"/>
      <c r="G4" s="175"/>
      <c r="H4" s="172"/>
      <c r="I4" s="172"/>
    </row>
    <row r="5" spans="1:9" x14ac:dyDescent="0.3">
      <c r="A5" s="170" t="s">
        <v>71</v>
      </c>
      <c r="B5" s="176" t="s">
        <v>72</v>
      </c>
      <c r="C5" s="177" t="s">
        <v>73</v>
      </c>
      <c r="D5" s="177" t="s">
        <v>74</v>
      </c>
      <c r="E5" s="177" t="s">
        <v>19</v>
      </c>
      <c r="F5" s="178" t="s">
        <v>75</v>
      </c>
      <c r="G5" s="178" t="s">
        <v>76</v>
      </c>
      <c r="H5" s="179"/>
      <c r="I5" s="172"/>
    </row>
    <row r="6" spans="1:9" x14ac:dyDescent="0.3">
      <c r="A6" s="180">
        <v>1</v>
      </c>
      <c r="B6" s="180">
        <v>1</v>
      </c>
      <c r="C6" s="181" t="s">
        <v>287</v>
      </c>
      <c r="D6" s="181" t="s">
        <v>288</v>
      </c>
      <c r="E6" s="181" t="s">
        <v>289</v>
      </c>
      <c r="F6" s="231">
        <v>0</v>
      </c>
      <c r="G6" s="232">
        <v>0</v>
      </c>
      <c r="H6" s="179"/>
      <c r="I6" s="172"/>
    </row>
    <row r="7" spans="1:9" x14ac:dyDescent="0.3">
      <c r="A7" s="180">
        <v>2</v>
      </c>
      <c r="B7" s="212">
        <v>1</v>
      </c>
      <c r="C7" s="181" t="s">
        <v>287</v>
      </c>
      <c r="D7" s="181" t="s">
        <v>290</v>
      </c>
      <c r="E7" s="196" t="s">
        <v>291</v>
      </c>
      <c r="F7" s="231">
        <v>0</v>
      </c>
      <c r="G7" s="232">
        <v>0</v>
      </c>
      <c r="H7" s="179"/>
      <c r="I7" s="172"/>
    </row>
    <row r="8" spans="1:9" x14ac:dyDescent="0.3">
      <c r="A8" s="180">
        <v>3</v>
      </c>
      <c r="B8" s="212">
        <v>1</v>
      </c>
      <c r="C8" s="196" t="s">
        <v>287</v>
      </c>
      <c r="D8" s="181" t="s">
        <v>292</v>
      </c>
      <c r="E8" s="196" t="s">
        <v>293</v>
      </c>
      <c r="F8" s="231">
        <v>0</v>
      </c>
      <c r="G8" s="232">
        <v>0</v>
      </c>
      <c r="H8" s="179"/>
      <c r="I8" s="172"/>
    </row>
    <row r="9" spans="1:9" x14ac:dyDescent="0.3">
      <c r="A9" s="180">
        <v>4</v>
      </c>
      <c r="B9" s="212">
        <v>1</v>
      </c>
      <c r="C9" s="196" t="s">
        <v>287</v>
      </c>
      <c r="D9" s="181" t="s">
        <v>294</v>
      </c>
      <c r="E9" s="196" t="s">
        <v>295</v>
      </c>
      <c r="F9" s="231">
        <v>0</v>
      </c>
      <c r="G9" s="232">
        <v>0</v>
      </c>
      <c r="H9" s="179"/>
      <c r="I9" s="172"/>
    </row>
    <row r="10" spans="1:9" x14ac:dyDescent="0.3">
      <c r="A10" s="180">
        <v>5</v>
      </c>
      <c r="B10" s="185">
        <v>1</v>
      </c>
      <c r="C10" s="181" t="s">
        <v>77</v>
      </c>
      <c r="D10" s="181" t="s">
        <v>296</v>
      </c>
      <c r="E10" s="181" t="s">
        <v>213</v>
      </c>
      <c r="F10" s="231" t="s">
        <v>85</v>
      </c>
      <c r="G10" s="231" t="s">
        <v>85</v>
      </c>
      <c r="H10" s="179"/>
      <c r="I10" s="172"/>
    </row>
    <row r="11" spans="1:9" x14ac:dyDescent="0.3">
      <c r="A11" s="180">
        <v>6</v>
      </c>
      <c r="B11" s="185">
        <v>1</v>
      </c>
      <c r="C11" s="181" t="s">
        <v>239</v>
      </c>
      <c r="D11" s="181" t="s">
        <v>240</v>
      </c>
      <c r="E11" s="181" t="s">
        <v>241</v>
      </c>
      <c r="F11" s="231" t="s">
        <v>85</v>
      </c>
      <c r="G11" s="231" t="s">
        <v>85</v>
      </c>
      <c r="H11" s="179"/>
      <c r="I11" s="172"/>
    </row>
    <row r="12" spans="1:9" ht="28.8" x14ac:dyDescent="0.3">
      <c r="A12" s="185">
        <v>7</v>
      </c>
      <c r="B12" s="185">
        <v>1</v>
      </c>
      <c r="C12" s="192" t="s">
        <v>91</v>
      </c>
      <c r="D12" s="192" t="s">
        <v>297</v>
      </c>
      <c r="E12" s="193" t="s">
        <v>298</v>
      </c>
      <c r="F12" s="231">
        <v>0</v>
      </c>
      <c r="G12" s="232">
        <v>0</v>
      </c>
      <c r="H12" s="213"/>
      <c r="I12" s="186"/>
    </row>
    <row r="13" spans="1:9" ht="28.8" x14ac:dyDescent="0.3">
      <c r="A13" s="180">
        <v>8</v>
      </c>
      <c r="B13" s="185">
        <v>1</v>
      </c>
      <c r="C13" s="192" t="s">
        <v>91</v>
      </c>
      <c r="D13" s="192" t="s">
        <v>299</v>
      </c>
      <c r="E13" s="193" t="s">
        <v>300</v>
      </c>
      <c r="F13" s="231">
        <v>0</v>
      </c>
      <c r="G13" s="232">
        <v>0</v>
      </c>
      <c r="H13" s="179"/>
      <c r="I13" s="172"/>
    </row>
    <row r="14" spans="1:9" ht="57.6" x14ac:dyDescent="0.3">
      <c r="A14" s="185">
        <v>9</v>
      </c>
      <c r="B14" s="185">
        <v>1</v>
      </c>
      <c r="C14" s="194" t="s">
        <v>110</v>
      </c>
      <c r="D14" s="194" t="s">
        <v>111</v>
      </c>
      <c r="E14" s="195" t="s">
        <v>301</v>
      </c>
      <c r="F14" s="231">
        <v>0</v>
      </c>
      <c r="G14" s="232">
        <v>0</v>
      </c>
      <c r="H14" s="213"/>
      <c r="I14" s="186"/>
    </row>
    <row r="15" spans="1:9" x14ac:dyDescent="0.3">
      <c r="A15" s="190"/>
      <c r="B15" s="188"/>
      <c r="C15" s="196"/>
      <c r="D15" s="196"/>
      <c r="E15" s="196"/>
      <c r="F15" s="204"/>
      <c r="G15" s="234"/>
      <c r="H15" s="172"/>
      <c r="I15" s="172"/>
    </row>
    <row r="16" spans="1:9" x14ac:dyDescent="0.3">
      <c r="A16" s="170" t="s">
        <v>139</v>
      </c>
      <c r="B16" s="199"/>
      <c r="C16" s="200"/>
      <c r="D16" s="200"/>
      <c r="E16" s="201"/>
      <c r="F16" s="202"/>
      <c r="G16" s="235"/>
      <c r="H16" s="172"/>
      <c r="I16" s="172"/>
    </row>
    <row r="17" spans="1:9" x14ac:dyDescent="0.3">
      <c r="A17" s="188">
        <v>1</v>
      </c>
      <c r="B17" s="188">
        <v>1</v>
      </c>
      <c r="C17" s="194" t="s">
        <v>302</v>
      </c>
      <c r="D17" s="194" t="s">
        <v>303</v>
      </c>
      <c r="E17" s="195" t="s">
        <v>305</v>
      </c>
      <c r="F17" s="183" t="s">
        <v>85</v>
      </c>
      <c r="G17" s="231" t="s">
        <v>85</v>
      </c>
      <c r="H17" s="172"/>
      <c r="I17" s="172"/>
    </row>
    <row r="18" spans="1:9" x14ac:dyDescent="0.3">
      <c r="A18" s="190"/>
      <c r="B18" s="188"/>
      <c r="C18" s="196"/>
      <c r="D18" s="196"/>
      <c r="E18" s="196"/>
      <c r="F18" s="204"/>
      <c r="G18" s="234"/>
      <c r="H18" s="172"/>
      <c r="I18" s="172"/>
    </row>
    <row r="19" spans="1:9" ht="15" thickBot="1" x14ac:dyDescent="0.35">
      <c r="A19" s="206"/>
      <c r="B19" s="199"/>
      <c r="C19" s="207"/>
      <c r="D19" s="172"/>
      <c r="E19" s="207"/>
      <c r="F19" s="178" t="s">
        <v>146</v>
      </c>
      <c r="G19" s="153">
        <f>G6+G7+G8+G9+G12+G13+G14</f>
        <v>0</v>
      </c>
      <c r="H19" s="172"/>
      <c r="I19" s="172"/>
    </row>
    <row r="20" spans="1:9" ht="15" thickTop="1" x14ac:dyDescent="0.3">
      <c r="A20" s="79" t="s">
        <v>147</v>
      </c>
      <c r="B20" s="76"/>
      <c r="C20" s="53"/>
      <c r="D20" s="53"/>
      <c r="E20" s="53"/>
      <c r="F20" s="208"/>
      <c r="G20" s="236"/>
      <c r="H20" s="172"/>
      <c r="I20" s="172"/>
    </row>
    <row r="21" spans="1:9" x14ac:dyDescent="0.3">
      <c r="A21" s="80"/>
      <c r="B21" s="80"/>
      <c r="C21" s="53"/>
      <c r="D21" s="53"/>
      <c r="E21" s="53"/>
      <c r="F21" s="53"/>
      <c r="G21" s="237"/>
      <c r="H21" s="172"/>
      <c r="I21" s="172"/>
    </row>
    <row r="22" spans="1:9" x14ac:dyDescent="0.3">
      <c r="A22" s="80"/>
      <c r="B22" s="80"/>
      <c r="C22" s="53"/>
      <c r="D22" s="83"/>
      <c r="E22" s="195" t="s">
        <v>148</v>
      </c>
      <c r="F22" s="83"/>
      <c r="G22" s="145">
        <v>0</v>
      </c>
      <c r="H22" s="172"/>
      <c r="I22" s="172"/>
    </row>
    <row r="23" spans="1:9" x14ac:dyDescent="0.3">
      <c r="A23" s="80"/>
      <c r="B23" s="80"/>
      <c r="C23" s="53"/>
      <c r="D23" s="83"/>
      <c r="E23" s="195" t="s">
        <v>149</v>
      </c>
      <c r="F23" s="83"/>
      <c r="G23" s="145">
        <v>0</v>
      </c>
      <c r="H23" s="172"/>
      <c r="I23" s="172"/>
    </row>
    <row r="24" spans="1:9" x14ac:dyDescent="0.3">
      <c r="A24" s="80"/>
      <c r="B24" s="80"/>
      <c r="C24" s="53"/>
      <c r="D24" s="83"/>
      <c r="E24" s="195" t="s">
        <v>150</v>
      </c>
      <c r="F24" s="83"/>
      <c r="G24" s="145">
        <v>0</v>
      </c>
      <c r="H24" s="172"/>
      <c r="I24" s="172"/>
    </row>
    <row r="25" spans="1:9" x14ac:dyDescent="0.3">
      <c r="A25" s="80"/>
      <c r="B25" s="80"/>
      <c r="C25" s="53"/>
      <c r="D25" s="83"/>
      <c r="E25" s="195" t="s">
        <v>151</v>
      </c>
      <c r="F25" s="83"/>
      <c r="G25" s="145">
        <v>0</v>
      </c>
      <c r="H25" s="172"/>
      <c r="I25" s="172"/>
    </row>
    <row r="26" spans="1:9" x14ac:dyDescent="0.3">
      <c r="A26" s="80"/>
      <c r="B26" s="80"/>
      <c r="C26" s="53"/>
      <c r="D26" s="83"/>
      <c r="E26" s="195" t="s">
        <v>152</v>
      </c>
      <c r="F26" s="83"/>
      <c r="G26" s="145">
        <v>0</v>
      </c>
      <c r="H26" s="172"/>
      <c r="I26" s="172"/>
    </row>
    <row r="27" spans="1:9" x14ac:dyDescent="0.3">
      <c r="A27" s="80"/>
      <c r="B27" s="80"/>
      <c r="C27" s="53"/>
      <c r="D27" s="83"/>
      <c r="E27" s="195" t="s">
        <v>153</v>
      </c>
      <c r="F27" s="83"/>
      <c r="G27" s="145">
        <v>0</v>
      </c>
      <c r="H27" s="172"/>
      <c r="I27" s="172"/>
    </row>
    <row r="28" spans="1:9" ht="15" thickBot="1" x14ac:dyDescent="0.35">
      <c r="A28" s="53"/>
      <c r="B28" s="76"/>
      <c r="C28" s="53"/>
      <c r="D28" s="83"/>
      <c r="E28" s="178"/>
      <c r="F28" s="178" t="s">
        <v>154</v>
      </c>
      <c r="G28" s="153">
        <f>G22+G23+G24+G25+G26+G27</f>
        <v>0</v>
      </c>
      <c r="H28" s="172"/>
      <c r="I28" s="172"/>
    </row>
    <row r="29" spans="1:9" ht="15" thickTop="1" x14ac:dyDescent="0.3">
      <c r="A29" s="53"/>
      <c r="B29" s="413"/>
      <c r="C29" s="413"/>
      <c r="D29" s="83"/>
      <c r="E29" s="178"/>
      <c r="F29" s="178"/>
      <c r="G29" s="145"/>
      <c r="H29" s="172"/>
      <c r="I29" s="172"/>
    </row>
    <row r="30" spans="1:9" ht="15" thickBot="1" x14ac:dyDescent="0.35">
      <c r="A30" s="53"/>
      <c r="B30" s="413"/>
      <c r="C30" s="413"/>
      <c r="D30" s="83"/>
      <c r="E30" s="178"/>
      <c r="F30" s="178" t="s">
        <v>268</v>
      </c>
      <c r="G30" s="233">
        <f>G19+G28</f>
        <v>0</v>
      </c>
      <c r="H30" s="172"/>
      <c r="I30" s="172"/>
    </row>
    <row r="31" spans="1:9" ht="15" thickTop="1" x14ac:dyDescent="0.3">
      <c r="A31" s="53"/>
      <c r="B31" s="413"/>
      <c r="C31" s="413"/>
      <c r="D31" s="53"/>
      <c r="E31" s="53" t="s">
        <v>164</v>
      </c>
      <c r="F31" s="53"/>
      <c r="G31" s="53"/>
      <c r="H31" s="172"/>
      <c r="I31" s="172"/>
    </row>
    <row r="32" spans="1:9" x14ac:dyDescent="0.3">
      <c r="A32" s="172"/>
      <c r="B32" s="172"/>
      <c r="C32" s="172"/>
      <c r="D32" s="172"/>
      <c r="E32" s="172"/>
      <c r="F32" s="172"/>
      <c r="G32" s="172"/>
      <c r="H32" s="172"/>
      <c r="I32" s="172"/>
    </row>
    <row r="33" spans="1:7" x14ac:dyDescent="0.3">
      <c r="A33" s="61"/>
      <c r="B33" s="57"/>
      <c r="C33" s="58"/>
      <c r="D33" s="58"/>
      <c r="E33" s="58"/>
      <c r="F33" s="66"/>
      <c r="G33" s="66"/>
    </row>
    <row r="34" spans="1:7" x14ac:dyDescent="0.3">
      <c r="A34" s="61"/>
      <c r="B34" s="57"/>
      <c r="C34" s="58"/>
      <c r="D34" s="58"/>
      <c r="E34" s="58"/>
      <c r="F34" s="59"/>
      <c r="G34" s="60"/>
    </row>
    <row r="35" spans="1:7" x14ac:dyDescent="0.3">
      <c r="A35" s="61"/>
      <c r="B35" s="62"/>
      <c r="C35" s="67"/>
      <c r="D35" s="67"/>
      <c r="E35" s="63"/>
      <c r="F35" s="59"/>
      <c r="G35" s="60"/>
    </row>
    <row r="36" spans="1:7" x14ac:dyDescent="0.3">
      <c r="A36" s="57"/>
      <c r="B36" s="54"/>
      <c r="C36" s="87"/>
      <c r="D36" s="88"/>
      <c r="E36" s="89"/>
      <c r="F36" s="54"/>
      <c r="G36" s="54"/>
    </row>
    <row r="37" spans="1:7" x14ac:dyDescent="0.3">
      <c r="A37" s="55"/>
      <c r="B37" s="54"/>
      <c r="C37" s="87"/>
      <c r="D37" s="88"/>
      <c r="E37" s="89"/>
      <c r="F37" s="54"/>
      <c r="G37" s="54"/>
    </row>
    <row r="38" spans="1:7" x14ac:dyDescent="0.3">
      <c r="A38" s="57"/>
      <c r="B38" s="57"/>
      <c r="C38" s="90"/>
      <c r="D38" s="58"/>
      <c r="E38" s="63"/>
      <c r="F38" s="59"/>
      <c r="G38" s="60"/>
    </row>
    <row r="39" spans="1:7" x14ac:dyDescent="0.3">
      <c r="A39" s="57"/>
      <c r="B39" s="57"/>
      <c r="C39" s="90"/>
      <c r="D39" s="91"/>
      <c r="E39" s="63"/>
      <c r="F39" s="59"/>
      <c r="G39" s="60"/>
    </row>
    <row r="40" spans="1:7" x14ac:dyDescent="0.3">
      <c r="A40" s="57"/>
      <c r="B40" s="54"/>
      <c r="C40" s="90"/>
      <c r="D40" s="91"/>
      <c r="E40" s="54"/>
      <c r="F40" s="54"/>
      <c r="G40" s="54"/>
    </row>
    <row r="41" spans="1:7" x14ac:dyDescent="0.3">
      <c r="A41" s="55"/>
      <c r="B41" s="69"/>
      <c r="C41" s="70"/>
      <c r="D41" s="71"/>
      <c r="E41" s="72"/>
      <c r="F41" s="73"/>
      <c r="G41" s="73"/>
    </row>
    <row r="42" spans="1:7" x14ac:dyDescent="0.3">
      <c r="A42" s="62"/>
      <c r="B42" s="62"/>
      <c r="C42" s="67"/>
      <c r="D42" s="63"/>
      <c r="E42" s="63"/>
      <c r="F42" s="66"/>
      <c r="G42" s="66"/>
    </row>
    <row r="43" spans="1:7" x14ac:dyDescent="0.3">
      <c r="A43" s="62"/>
      <c r="B43" s="62"/>
      <c r="C43" s="67"/>
      <c r="D43" s="68"/>
      <c r="E43" s="63"/>
      <c r="F43" s="66"/>
      <c r="G43" s="66"/>
    </row>
    <row r="44" spans="1:7" x14ac:dyDescent="0.3">
      <c r="A44" s="62"/>
      <c r="B44" s="62"/>
      <c r="C44" s="67"/>
      <c r="D44" s="68"/>
      <c r="E44" s="63"/>
      <c r="F44" s="59"/>
      <c r="G44" s="60"/>
    </row>
    <row r="45" spans="1:7" x14ac:dyDescent="0.3">
      <c r="A45" s="62"/>
      <c r="B45" s="62"/>
      <c r="C45" s="67"/>
      <c r="D45" s="67"/>
      <c r="E45" s="63"/>
      <c r="F45" s="59"/>
      <c r="G45" s="59"/>
    </row>
    <row r="46" spans="1:7" x14ac:dyDescent="0.3">
      <c r="A46" s="62"/>
      <c r="B46" s="62"/>
      <c r="C46" s="67"/>
      <c r="D46" s="67"/>
      <c r="E46" s="63"/>
      <c r="F46" s="59"/>
      <c r="G46" s="59"/>
    </row>
    <row r="47" spans="1:7" x14ac:dyDescent="0.3">
      <c r="A47" s="62"/>
      <c r="B47" s="62"/>
      <c r="C47" s="67"/>
      <c r="D47" s="67"/>
      <c r="E47" s="63"/>
      <c r="F47" s="59"/>
      <c r="G47" s="59"/>
    </row>
    <row r="48" spans="1:7" x14ac:dyDescent="0.3">
      <c r="A48" s="62"/>
      <c r="B48" s="62"/>
      <c r="C48" s="67"/>
      <c r="D48" s="67"/>
      <c r="E48" s="63"/>
      <c r="F48" s="59"/>
      <c r="G48" s="59"/>
    </row>
    <row r="49" spans="1:7" x14ac:dyDescent="0.3">
      <c r="A49" s="62"/>
      <c r="B49" s="62"/>
      <c r="C49" s="67"/>
      <c r="D49" s="67"/>
      <c r="E49" s="63"/>
      <c r="F49" s="59"/>
      <c r="G49" s="59"/>
    </row>
    <row r="50" spans="1:7" x14ac:dyDescent="0.3">
      <c r="A50" s="62"/>
      <c r="B50" s="62"/>
      <c r="C50" s="67"/>
      <c r="D50" s="67"/>
      <c r="E50" s="63"/>
      <c r="F50" s="59"/>
      <c r="G50" s="59"/>
    </row>
    <row r="51" spans="1:7" x14ac:dyDescent="0.3">
      <c r="A51" s="62"/>
      <c r="B51" s="62"/>
      <c r="C51" s="67"/>
      <c r="D51" s="67"/>
      <c r="E51" s="63"/>
      <c r="F51" s="59"/>
      <c r="G51" s="59"/>
    </row>
    <row r="52" spans="1:7" x14ac:dyDescent="0.3">
      <c r="A52" s="62"/>
      <c r="B52" s="62"/>
      <c r="C52" s="67"/>
      <c r="D52" s="67"/>
      <c r="E52" s="63"/>
      <c r="F52" s="59"/>
      <c r="G52" s="59"/>
    </row>
    <row r="53" spans="1:7" x14ac:dyDescent="0.3">
      <c r="A53" s="62"/>
      <c r="B53" s="62"/>
      <c r="C53" s="67"/>
      <c r="D53" s="67"/>
      <c r="E53" s="63"/>
      <c r="F53" s="59"/>
      <c r="G53" s="60"/>
    </row>
    <row r="54" spans="1:7" x14ac:dyDescent="0.3">
      <c r="A54" s="65"/>
      <c r="B54" s="62"/>
      <c r="C54" s="68"/>
      <c r="D54" s="68"/>
      <c r="E54" s="68"/>
      <c r="F54" s="66"/>
      <c r="G54" s="54"/>
    </row>
    <row r="55" spans="1:7" ht="15" thickBot="1" x14ac:dyDescent="0.35">
      <c r="A55" s="74"/>
      <c r="B55" s="69"/>
      <c r="C55" s="75"/>
      <c r="D55" s="54"/>
      <c r="E55" s="75"/>
      <c r="F55" s="56"/>
      <c r="G55" s="169"/>
    </row>
    <row r="56" spans="1:7" ht="15" thickTop="1" x14ac:dyDescent="0.3">
      <c r="A56" s="79"/>
      <c r="B56" s="76"/>
      <c r="C56" s="53"/>
      <c r="D56" s="53"/>
      <c r="E56" s="53"/>
      <c r="F56" s="77"/>
      <c r="G56" s="78"/>
    </row>
    <row r="57" spans="1:7" x14ac:dyDescent="0.3">
      <c r="B57" s="141"/>
      <c r="D57" s="142"/>
      <c r="F57" s="84"/>
      <c r="G57" s="85"/>
    </row>
    <row r="58" spans="1:7" x14ac:dyDescent="0.3">
      <c r="A58" s="80"/>
      <c r="B58" s="148"/>
      <c r="C58" s="95"/>
      <c r="D58" s="148"/>
      <c r="E58" s="148"/>
      <c r="F58" s="84"/>
      <c r="G58" s="85"/>
    </row>
    <row r="59" spans="1:7" x14ac:dyDescent="0.3">
      <c r="A59" s="80"/>
      <c r="B59" s="80"/>
      <c r="C59" s="144"/>
      <c r="D59" s="145"/>
      <c r="E59" s="63"/>
      <c r="F59" s="84"/>
      <c r="G59" s="151"/>
    </row>
    <row r="60" spans="1:7" x14ac:dyDescent="0.3">
      <c r="A60" s="80"/>
      <c r="B60" s="80"/>
      <c r="C60" s="144"/>
      <c r="D60" s="145"/>
      <c r="E60" s="63"/>
      <c r="F60" s="84"/>
      <c r="G60" s="151"/>
    </row>
    <row r="61" spans="1:7" x14ac:dyDescent="0.3">
      <c r="A61" s="80"/>
      <c r="B61" s="80"/>
      <c r="C61" s="144"/>
      <c r="D61" s="145"/>
      <c r="E61" s="63"/>
      <c r="F61" s="84"/>
      <c r="G61" s="151"/>
    </row>
    <row r="62" spans="1:7" x14ac:dyDescent="0.3">
      <c r="A62" s="80"/>
      <c r="B62" s="80"/>
      <c r="C62" s="144"/>
      <c r="D62" s="146"/>
      <c r="E62" s="142"/>
      <c r="F62" s="84"/>
      <c r="G62" s="151"/>
    </row>
    <row r="63" spans="1:7" x14ac:dyDescent="0.3">
      <c r="A63" s="80"/>
      <c r="B63" s="80"/>
      <c r="C63" s="144"/>
      <c r="D63" s="145"/>
      <c r="E63" s="63"/>
      <c r="F63" s="84"/>
      <c r="G63" s="151"/>
    </row>
    <row r="64" spans="1:7" x14ac:dyDescent="0.3">
      <c r="A64" s="80"/>
      <c r="B64" s="80"/>
      <c r="C64" s="144"/>
      <c r="D64" s="145"/>
      <c r="E64" s="63"/>
      <c r="F64" s="130"/>
      <c r="G64" s="152"/>
    </row>
    <row r="65" spans="1:7" x14ac:dyDescent="0.3">
      <c r="A65" s="80"/>
      <c r="B65" s="80"/>
      <c r="C65" s="144"/>
      <c r="D65" s="145"/>
      <c r="E65" s="63"/>
      <c r="F65" s="130"/>
      <c r="G65" s="131"/>
    </row>
    <row r="66" spans="1:7" x14ac:dyDescent="0.3">
      <c r="A66" s="80"/>
      <c r="B66" s="141"/>
      <c r="D66" s="147"/>
      <c r="E66" s="143"/>
      <c r="F66" s="84"/>
      <c r="G66" s="85"/>
    </row>
    <row r="67" spans="1:7" x14ac:dyDescent="0.3">
      <c r="A67" s="80"/>
      <c r="B67" s="148"/>
      <c r="C67" s="95"/>
      <c r="D67" s="148"/>
      <c r="E67" s="148"/>
      <c r="F67" s="84"/>
      <c r="G67" s="85"/>
    </row>
    <row r="68" spans="1:7" x14ac:dyDescent="0.3">
      <c r="A68" s="80"/>
      <c r="B68" s="80"/>
      <c r="C68" s="144"/>
      <c r="D68" s="145"/>
      <c r="E68" s="63"/>
      <c r="F68" s="84"/>
      <c r="G68" s="151"/>
    </row>
    <row r="69" spans="1:7" x14ac:dyDescent="0.3">
      <c r="A69" s="80"/>
      <c r="B69" s="80"/>
      <c r="C69" s="144"/>
      <c r="D69" s="145"/>
      <c r="E69" s="63"/>
      <c r="F69" s="84"/>
      <c r="G69" s="151"/>
    </row>
    <row r="70" spans="1:7" x14ac:dyDescent="0.3">
      <c r="A70" s="80"/>
      <c r="B70" s="80"/>
      <c r="C70" s="144"/>
      <c r="D70" s="145"/>
      <c r="E70" s="63"/>
      <c r="F70" s="84"/>
      <c r="G70" s="151"/>
    </row>
    <row r="71" spans="1:7" x14ac:dyDescent="0.3">
      <c r="A71" s="80"/>
      <c r="B71" s="80"/>
      <c r="C71" s="144"/>
      <c r="D71" s="146"/>
      <c r="E71" s="142"/>
      <c r="F71" s="84"/>
      <c r="G71" s="151"/>
    </row>
    <row r="72" spans="1:7" x14ac:dyDescent="0.3">
      <c r="A72" s="80"/>
      <c r="B72" s="80"/>
      <c r="C72" s="144"/>
      <c r="D72" s="145"/>
      <c r="E72" s="63"/>
      <c r="F72" s="84"/>
      <c r="G72" s="151"/>
    </row>
    <row r="73" spans="1:7" x14ac:dyDescent="0.3">
      <c r="A73" s="80"/>
      <c r="B73" s="80"/>
      <c r="C73" s="144"/>
      <c r="D73" s="145"/>
      <c r="E73" s="63"/>
      <c r="F73" s="130"/>
      <c r="G73" s="152"/>
    </row>
    <row r="74" spans="1:7" x14ac:dyDescent="0.3">
      <c r="A74" s="80"/>
      <c r="B74" s="80"/>
      <c r="C74" s="144"/>
      <c r="D74" s="145"/>
      <c r="E74" s="63"/>
      <c r="F74" s="130"/>
      <c r="G74" s="131"/>
    </row>
    <row r="75" spans="1:7" x14ac:dyDescent="0.3">
      <c r="A75" s="80"/>
      <c r="B75" s="141"/>
      <c r="D75" s="83"/>
      <c r="F75" s="84"/>
      <c r="G75" s="85"/>
    </row>
    <row r="76" spans="1:7" x14ac:dyDescent="0.3">
      <c r="A76" s="80"/>
      <c r="B76" s="55"/>
      <c r="C76" s="95"/>
      <c r="D76" s="148"/>
      <c r="E76" s="148"/>
      <c r="F76" s="84"/>
      <c r="G76" s="85"/>
    </row>
    <row r="77" spans="1:7" x14ac:dyDescent="0.3">
      <c r="A77" s="80"/>
      <c r="B77" s="80"/>
      <c r="C77" s="144"/>
      <c r="D77" s="145"/>
      <c r="E77" s="63"/>
      <c r="F77" s="84"/>
      <c r="G77" s="151"/>
    </row>
    <row r="78" spans="1:7" x14ac:dyDescent="0.3">
      <c r="A78" s="80"/>
      <c r="B78" s="80"/>
      <c r="C78" s="144"/>
      <c r="D78" s="145"/>
      <c r="E78" s="63"/>
      <c r="F78" s="84"/>
      <c r="G78" s="151"/>
    </row>
    <row r="79" spans="1:7" x14ac:dyDescent="0.3">
      <c r="A79" s="80"/>
      <c r="B79" s="149"/>
      <c r="C79" s="144"/>
      <c r="D79" s="145"/>
      <c r="E79" s="63"/>
      <c r="F79" s="84"/>
      <c r="G79" s="151"/>
    </row>
    <row r="80" spans="1:7" x14ac:dyDescent="0.3">
      <c r="A80" s="80"/>
      <c r="B80" s="149"/>
      <c r="C80" s="144"/>
      <c r="D80" s="146"/>
      <c r="E80" s="142"/>
      <c r="F80" s="84"/>
      <c r="G80" s="151"/>
    </row>
    <row r="81" spans="1:7" x14ac:dyDescent="0.3">
      <c r="A81" s="80"/>
      <c r="B81" s="149"/>
      <c r="C81" s="144"/>
      <c r="D81" s="145"/>
      <c r="E81" s="63"/>
      <c r="F81" s="84"/>
      <c r="G81" s="151"/>
    </row>
    <row r="82" spans="1:7" x14ac:dyDescent="0.3">
      <c r="A82" s="80"/>
      <c r="B82" s="149"/>
      <c r="C82" s="144"/>
      <c r="D82" s="145"/>
      <c r="E82" s="63"/>
      <c r="F82" s="130"/>
      <c r="G82" s="152"/>
    </row>
    <row r="83" spans="1:7" x14ac:dyDescent="0.3">
      <c r="A83" s="80"/>
      <c r="B83" s="149"/>
      <c r="C83" s="144"/>
      <c r="D83" s="145"/>
      <c r="E83" s="63"/>
      <c r="F83" s="130"/>
      <c r="G83" s="131"/>
    </row>
    <row r="84" spans="1:7" x14ac:dyDescent="0.3">
      <c r="A84" s="80"/>
      <c r="B84" s="141"/>
      <c r="C84" s="144"/>
      <c r="D84" s="83"/>
      <c r="F84" s="84"/>
      <c r="G84" s="85"/>
    </row>
    <row r="85" spans="1:7" x14ac:dyDescent="0.3">
      <c r="A85" s="80"/>
      <c r="B85" s="148"/>
      <c r="C85" s="95"/>
      <c r="D85" s="148"/>
      <c r="E85" s="148"/>
      <c r="F85" s="84"/>
      <c r="G85" s="85"/>
    </row>
    <row r="86" spans="1:7" x14ac:dyDescent="0.3">
      <c r="A86" s="80"/>
      <c r="B86" s="149"/>
      <c r="C86" s="144"/>
      <c r="D86" s="145"/>
      <c r="E86" s="63"/>
      <c r="F86" s="84"/>
      <c r="G86" s="151"/>
    </row>
    <row r="87" spans="1:7" x14ac:dyDescent="0.3">
      <c r="A87" s="80"/>
      <c r="B87" s="149"/>
      <c r="C87" s="144"/>
      <c r="D87" s="145"/>
      <c r="E87" s="63"/>
      <c r="F87" s="84"/>
      <c r="G87" s="151"/>
    </row>
    <row r="88" spans="1:7" x14ac:dyDescent="0.3">
      <c r="A88" s="80"/>
      <c r="B88" s="149"/>
      <c r="C88" s="144"/>
      <c r="D88" s="145"/>
      <c r="E88" s="63"/>
      <c r="F88" s="84"/>
      <c r="G88" s="151"/>
    </row>
    <row r="89" spans="1:7" x14ac:dyDescent="0.3">
      <c r="A89" s="80"/>
      <c r="B89" s="149"/>
      <c r="C89" s="144"/>
      <c r="D89" s="146"/>
      <c r="E89" s="142"/>
      <c r="F89" s="84"/>
      <c r="G89" s="151"/>
    </row>
    <row r="90" spans="1:7" x14ac:dyDescent="0.3">
      <c r="A90" s="80"/>
      <c r="B90" s="149"/>
      <c r="C90" s="144"/>
      <c r="D90" s="145"/>
      <c r="E90" s="63"/>
      <c r="F90" s="84"/>
      <c r="G90" s="151"/>
    </row>
    <row r="91" spans="1:7" x14ac:dyDescent="0.3">
      <c r="A91" s="80"/>
      <c r="B91" s="149"/>
      <c r="C91" s="144"/>
      <c r="D91" s="145"/>
      <c r="E91" s="63"/>
      <c r="F91" s="130"/>
      <c r="G91" s="152"/>
    </row>
    <row r="92" spans="1:7" x14ac:dyDescent="0.3">
      <c r="A92" s="80"/>
      <c r="B92" s="149"/>
      <c r="C92" s="144"/>
      <c r="D92" s="145"/>
      <c r="E92" s="63"/>
      <c r="F92" s="130"/>
      <c r="G92" s="131"/>
    </row>
    <row r="93" spans="1:7" x14ac:dyDescent="0.3">
      <c r="A93" s="80"/>
      <c r="B93" s="141"/>
      <c r="C93" s="144"/>
      <c r="D93" s="83"/>
      <c r="F93" s="84"/>
      <c r="G93" s="85"/>
    </row>
    <row r="94" spans="1:7" x14ac:dyDescent="0.3">
      <c r="A94" s="80"/>
      <c r="B94" s="148"/>
      <c r="C94" s="95"/>
      <c r="D94" s="148"/>
      <c r="E94" s="148"/>
      <c r="F94" s="84"/>
      <c r="G94" s="85"/>
    </row>
    <row r="95" spans="1:7" x14ac:dyDescent="0.3">
      <c r="A95" s="80"/>
      <c r="B95" s="149"/>
      <c r="C95" s="144"/>
      <c r="D95" s="145"/>
      <c r="E95" s="63"/>
      <c r="F95" s="84"/>
      <c r="G95" s="151"/>
    </row>
    <row r="96" spans="1:7" x14ac:dyDescent="0.3">
      <c r="A96" s="80"/>
      <c r="B96" s="149"/>
      <c r="C96" s="144"/>
      <c r="D96" s="145"/>
      <c r="E96" s="63"/>
      <c r="F96" s="84"/>
      <c r="G96" s="151"/>
    </row>
    <row r="97" spans="1:7" x14ac:dyDescent="0.3">
      <c r="A97" s="80"/>
      <c r="B97" s="149"/>
      <c r="C97" s="144"/>
      <c r="D97" s="145"/>
      <c r="E97" s="63"/>
      <c r="F97" s="84"/>
      <c r="G97" s="151"/>
    </row>
    <row r="98" spans="1:7" x14ac:dyDescent="0.3">
      <c r="A98" s="80"/>
      <c r="B98" s="149"/>
      <c r="C98" s="144"/>
      <c r="D98" s="146"/>
      <c r="E98" s="142"/>
      <c r="F98" s="84"/>
      <c r="G98" s="151"/>
    </row>
    <row r="99" spans="1:7" x14ac:dyDescent="0.3">
      <c r="A99" s="80"/>
      <c r="B99" s="149"/>
      <c r="C99" s="144"/>
      <c r="D99" s="145"/>
      <c r="E99" s="63"/>
      <c r="F99" s="84"/>
      <c r="G99" s="151"/>
    </row>
    <row r="100" spans="1:7" x14ac:dyDescent="0.3">
      <c r="A100" s="80"/>
      <c r="B100" s="149"/>
      <c r="C100" s="144"/>
      <c r="D100" s="145"/>
      <c r="E100" s="63"/>
      <c r="F100" s="130"/>
      <c r="G100" s="152"/>
    </row>
    <row r="101" spans="1:7" x14ac:dyDescent="0.3">
      <c r="A101" s="80"/>
      <c r="B101" s="149"/>
      <c r="C101" s="144"/>
      <c r="D101" s="145"/>
      <c r="E101" s="63"/>
      <c r="F101" s="130"/>
      <c r="G101" s="131"/>
    </row>
    <row r="102" spans="1:7" x14ac:dyDescent="0.3">
      <c r="A102" s="80"/>
      <c r="B102" s="141"/>
      <c r="C102" s="144"/>
      <c r="D102" s="83"/>
      <c r="F102" s="84"/>
      <c r="G102" s="85"/>
    </row>
    <row r="103" spans="1:7" x14ac:dyDescent="0.3">
      <c r="A103" s="80"/>
      <c r="B103" s="148"/>
      <c r="C103" s="95"/>
      <c r="D103" s="148"/>
      <c r="E103" s="148"/>
      <c r="F103" s="84"/>
      <c r="G103" s="85"/>
    </row>
    <row r="104" spans="1:7" x14ac:dyDescent="0.3">
      <c r="A104" s="80"/>
      <c r="B104" s="149"/>
      <c r="C104" s="144"/>
      <c r="D104" s="145"/>
      <c r="E104" s="63"/>
      <c r="F104" s="84"/>
      <c r="G104" s="151"/>
    </row>
    <row r="105" spans="1:7" x14ac:dyDescent="0.3">
      <c r="A105" s="80"/>
      <c r="B105" s="149"/>
      <c r="C105" s="144"/>
      <c r="D105" s="145"/>
      <c r="E105" s="63"/>
      <c r="F105" s="84"/>
      <c r="G105" s="151"/>
    </row>
    <row r="106" spans="1:7" x14ac:dyDescent="0.3">
      <c r="A106" s="80"/>
      <c r="B106" s="149"/>
      <c r="C106" s="144"/>
      <c r="D106" s="145"/>
      <c r="E106" s="63"/>
      <c r="F106" s="84"/>
      <c r="G106" s="151"/>
    </row>
    <row r="107" spans="1:7" x14ac:dyDescent="0.3">
      <c r="A107" s="80"/>
      <c r="B107" s="149"/>
      <c r="C107" s="144"/>
      <c r="D107" s="146"/>
      <c r="E107" s="142"/>
      <c r="F107" s="84"/>
      <c r="G107" s="151"/>
    </row>
    <row r="108" spans="1:7" x14ac:dyDescent="0.3">
      <c r="A108" s="80"/>
      <c r="B108" s="149"/>
      <c r="C108" s="144"/>
      <c r="D108" s="145"/>
      <c r="E108" s="63"/>
      <c r="F108" s="84"/>
      <c r="G108" s="151"/>
    </row>
    <row r="109" spans="1:7" x14ac:dyDescent="0.3">
      <c r="A109" s="80"/>
      <c r="B109" s="149"/>
      <c r="C109" s="144"/>
      <c r="D109" s="145"/>
      <c r="E109" s="63"/>
      <c r="F109" s="130"/>
      <c r="G109" s="152"/>
    </row>
    <row r="110" spans="1:7" x14ac:dyDescent="0.3">
      <c r="A110" s="80"/>
      <c r="B110" s="149"/>
      <c r="C110" s="144"/>
      <c r="D110" s="145"/>
      <c r="E110" s="63"/>
      <c r="F110" s="130"/>
      <c r="G110" s="131"/>
    </row>
    <row r="111" spans="1:7" x14ac:dyDescent="0.3">
      <c r="A111" s="80"/>
      <c r="B111" s="141"/>
      <c r="C111" s="144"/>
      <c r="D111" s="83"/>
      <c r="E111" s="412"/>
      <c r="F111" s="412"/>
      <c r="G111" s="151"/>
    </row>
    <row r="112" spans="1:7" ht="15" thickBot="1" x14ac:dyDescent="0.35">
      <c r="A112" s="53"/>
      <c r="B112" s="150"/>
      <c r="C112" s="144"/>
      <c r="D112" s="83"/>
      <c r="E112" s="56"/>
      <c r="F112" s="56"/>
      <c r="G112" s="153"/>
    </row>
    <row r="113" spans="1:7" ht="15.6" thickTop="1" thickBot="1" x14ac:dyDescent="0.35">
      <c r="A113" s="53"/>
      <c r="B113" s="144"/>
      <c r="C113" s="144"/>
      <c r="D113" s="83"/>
      <c r="E113" s="56"/>
      <c r="F113" s="56"/>
      <c r="G113" s="83"/>
    </row>
    <row r="114" spans="1:7" ht="15" thickBot="1" x14ac:dyDescent="0.35">
      <c r="A114" s="53"/>
      <c r="B114" s="144"/>
      <c r="C114" s="144"/>
      <c r="D114" s="83"/>
      <c r="E114" s="133"/>
      <c r="F114" s="132"/>
      <c r="G114" s="86"/>
    </row>
    <row r="115" spans="1:7" x14ac:dyDescent="0.3">
      <c r="A115" s="80"/>
      <c r="B115" s="80"/>
      <c r="C115" s="53"/>
      <c r="D115" s="53"/>
      <c r="E115" s="53"/>
      <c r="F115" s="81"/>
      <c r="G115" s="82"/>
    </row>
    <row r="117" spans="1:7" x14ac:dyDescent="0.3">
      <c r="E117" s="53"/>
    </row>
  </sheetData>
  <mergeCells count="6">
    <mergeCell ref="E111:F111"/>
    <mergeCell ref="A2:I2"/>
    <mergeCell ref="A3:I3"/>
    <mergeCell ref="B29:C29"/>
    <mergeCell ref="B30:C30"/>
    <mergeCell ref="B31:C3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62F65-F529-423F-9622-EBFC7FFAA4F2}">
  <sheetPr>
    <pageSetUpPr fitToPage="1"/>
  </sheetPr>
  <dimension ref="A1:I39"/>
  <sheetViews>
    <sheetView workbookViewId="0">
      <selection activeCell="C20" sqref="C20:E20"/>
    </sheetView>
  </sheetViews>
  <sheetFormatPr defaultRowHeight="14.4" x14ac:dyDescent="0.3"/>
  <cols>
    <col min="1" max="1" width="8.33203125" customWidth="1"/>
    <col min="2" max="2" width="9.33203125" customWidth="1"/>
    <col min="3" max="3" width="19.88671875" customWidth="1"/>
    <col min="4" max="4" width="26" bestFit="1" customWidth="1"/>
    <col min="5" max="5" width="50.109375" customWidth="1"/>
    <col min="6" max="6" width="17.5546875" customWidth="1"/>
    <col min="7" max="7" width="14.44140625" bestFit="1" customWidth="1"/>
    <col min="9" max="9" width="24.6640625" customWidth="1"/>
  </cols>
  <sheetData>
    <row r="1" spans="1:9" ht="23.4" thickBot="1" x14ac:dyDescent="0.45">
      <c r="A1" s="136" t="s">
        <v>332</v>
      </c>
      <c r="B1" s="135"/>
    </row>
    <row r="2" spans="1:9" s="54" customFormat="1" ht="189.75" customHeight="1" thickBot="1" x14ac:dyDescent="0.35">
      <c r="A2" s="297" t="s">
        <v>183</v>
      </c>
      <c r="B2" s="298"/>
      <c r="C2" s="298"/>
      <c r="D2" s="298"/>
      <c r="E2" s="298"/>
      <c r="F2" s="298"/>
      <c r="G2" s="298"/>
      <c r="H2" s="298"/>
      <c r="I2" s="299"/>
    </row>
    <row r="3" spans="1:9" s="54" customFormat="1" ht="35.25" customHeight="1" thickBot="1" x14ac:dyDescent="0.35">
      <c r="A3" s="409" t="s">
        <v>180</v>
      </c>
      <c r="B3" s="410"/>
      <c r="C3" s="410"/>
      <c r="D3" s="410"/>
      <c r="E3" s="410"/>
      <c r="F3" s="410"/>
      <c r="G3" s="410"/>
      <c r="H3" s="410"/>
      <c r="I3" s="411"/>
    </row>
    <row r="4" spans="1:9" x14ac:dyDescent="0.3">
      <c r="A4" s="170" t="s">
        <v>70</v>
      </c>
      <c r="B4" s="171"/>
      <c r="C4" s="172"/>
      <c r="D4" s="173"/>
      <c r="E4" s="173"/>
      <c r="F4" s="174"/>
      <c r="G4" s="175"/>
      <c r="H4" s="172"/>
      <c r="I4" s="172"/>
    </row>
    <row r="5" spans="1:9" x14ac:dyDescent="0.3">
      <c r="A5" s="170" t="s">
        <v>71</v>
      </c>
      <c r="B5" s="176" t="s">
        <v>72</v>
      </c>
      <c r="C5" s="177" t="s">
        <v>73</v>
      </c>
      <c r="D5" s="177" t="s">
        <v>74</v>
      </c>
      <c r="E5" s="177" t="s">
        <v>19</v>
      </c>
      <c r="F5" s="178" t="s">
        <v>75</v>
      </c>
      <c r="G5" s="178" t="s">
        <v>76</v>
      </c>
      <c r="H5" s="179"/>
      <c r="I5" s="172"/>
    </row>
    <row r="6" spans="1:9" x14ac:dyDescent="0.3">
      <c r="A6" s="180">
        <v>1</v>
      </c>
      <c r="B6" s="180">
        <v>1</v>
      </c>
      <c r="C6" s="181" t="s">
        <v>287</v>
      </c>
      <c r="D6" s="181" t="s">
        <v>288</v>
      </c>
      <c r="E6" s="181" t="s">
        <v>289</v>
      </c>
      <c r="F6" s="231">
        <v>0</v>
      </c>
      <c r="G6" s="232">
        <v>0</v>
      </c>
      <c r="H6" s="179"/>
      <c r="I6" s="172"/>
    </row>
    <row r="7" spans="1:9" x14ac:dyDescent="0.3">
      <c r="A7" s="180">
        <v>2</v>
      </c>
      <c r="B7" s="212">
        <v>1</v>
      </c>
      <c r="C7" s="181" t="s">
        <v>287</v>
      </c>
      <c r="D7" s="181" t="s">
        <v>290</v>
      </c>
      <c r="E7" s="196" t="s">
        <v>291</v>
      </c>
      <c r="F7" s="231">
        <v>0</v>
      </c>
      <c r="G7" s="232">
        <v>0</v>
      </c>
      <c r="H7" s="179"/>
      <c r="I7" s="172"/>
    </row>
    <row r="8" spans="1:9" ht="15.75" customHeight="1" x14ac:dyDescent="0.3">
      <c r="A8" s="180">
        <v>3</v>
      </c>
      <c r="B8" s="212">
        <v>1</v>
      </c>
      <c r="C8" s="196" t="s">
        <v>287</v>
      </c>
      <c r="D8" s="181" t="s">
        <v>292</v>
      </c>
      <c r="E8" s="196" t="s">
        <v>293</v>
      </c>
      <c r="F8" s="231">
        <v>0</v>
      </c>
      <c r="G8" s="232">
        <v>0</v>
      </c>
      <c r="H8" s="179"/>
      <c r="I8" s="172"/>
    </row>
    <row r="9" spans="1:9" ht="15.75" customHeight="1" x14ac:dyDescent="0.3">
      <c r="A9" s="180">
        <v>4</v>
      </c>
      <c r="B9" s="212">
        <v>1</v>
      </c>
      <c r="C9" s="196" t="s">
        <v>287</v>
      </c>
      <c r="D9" s="181" t="s">
        <v>294</v>
      </c>
      <c r="E9" s="196" t="s">
        <v>295</v>
      </c>
      <c r="F9" s="231">
        <v>0</v>
      </c>
      <c r="G9" s="232">
        <v>0</v>
      </c>
      <c r="H9" s="179"/>
      <c r="I9" s="172"/>
    </row>
    <row r="10" spans="1:9" x14ac:dyDescent="0.3">
      <c r="A10" s="180">
        <v>5</v>
      </c>
      <c r="B10" s="185">
        <v>1</v>
      </c>
      <c r="C10" s="181" t="s">
        <v>77</v>
      </c>
      <c r="D10" s="181" t="s">
        <v>296</v>
      </c>
      <c r="E10" s="181" t="s">
        <v>213</v>
      </c>
      <c r="F10" s="183" t="s">
        <v>85</v>
      </c>
      <c r="G10" s="183" t="s">
        <v>85</v>
      </c>
      <c r="H10" s="179"/>
      <c r="I10" s="172"/>
    </row>
    <row r="11" spans="1:9" x14ac:dyDescent="0.3">
      <c r="A11" s="180">
        <v>6</v>
      </c>
      <c r="B11" s="185">
        <v>1</v>
      </c>
      <c r="C11" s="181" t="s">
        <v>239</v>
      </c>
      <c r="D11" s="181" t="s">
        <v>240</v>
      </c>
      <c r="E11" s="181" t="s">
        <v>241</v>
      </c>
      <c r="F11" s="183" t="s">
        <v>85</v>
      </c>
      <c r="G11" s="183" t="s">
        <v>85</v>
      </c>
      <c r="H11" s="179"/>
      <c r="I11" s="172"/>
    </row>
    <row r="12" spans="1:9" ht="16.5" customHeight="1" x14ac:dyDescent="0.3">
      <c r="A12" s="185">
        <v>7</v>
      </c>
      <c r="B12" s="185">
        <v>1</v>
      </c>
      <c r="C12" s="192" t="s">
        <v>91</v>
      </c>
      <c r="D12" s="192" t="s">
        <v>297</v>
      </c>
      <c r="E12" s="193" t="s">
        <v>298</v>
      </c>
      <c r="F12" s="231">
        <v>0</v>
      </c>
      <c r="G12" s="232">
        <v>0</v>
      </c>
      <c r="H12" s="213"/>
      <c r="I12" s="186"/>
    </row>
    <row r="13" spans="1:9" ht="16.5" customHeight="1" x14ac:dyDescent="0.3">
      <c r="A13" s="180">
        <v>8</v>
      </c>
      <c r="B13" s="185">
        <v>1</v>
      </c>
      <c r="C13" s="192" t="s">
        <v>91</v>
      </c>
      <c r="D13" s="192" t="s">
        <v>299</v>
      </c>
      <c r="E13" s="193" t="s">
        <v>300</v>
      </c>
      <c r="F13" s="231">
        <v>0</v>
      </c>
      <c r="G13" s="232">
        <v>0</v>
      </c>
      <c r="H13" s="179"/>
      <c r="I13" s="172"/>
    </row>
    <row r="14" spans="1:9" ht="16.5" customHeight="1" x14ac:dyDescent="0.3">
      <c r="A14" s="180">
        <v>9</v>
      </c>
      <c r="B14" s="180">
        <v>1</v>
      </c>
      <c r="C14" s="181" t="s">
        <v>284</v>
      </c>
      <c r="D14" s="181" t="s">
        <v>285</v>
      </c>
      <c r="E14" s="181" t="s">
        <v>306</v>
      </c>
      <c r="F14" s="231">
        <v>0</v>
      </c>
      <c r="G14" s="232">
        <v>0</v>
      </c>
      <c r="H14" s="179"/>
      <c r="I14" s="172"/>
    </row>
    <row r="15" spans="1:9" ht="16.5" customHeight="1" x14ac:dyDescent="0.3">
      <c r="A15" s="185">
        <v>10</v>
      </c>
      <c r="B15" s="185">
        <v>1</v>
      </c>
      <c r="C15" s="194" t="s">
        <v>110</v>
      </c>
      <c r="D15" s="194" t="s">
        <v>111</v>
      </c>
      <c r="E15" s="195" t="s">
        <v>301</v>
      </c>
      <c r="F15" s="231">
        <v>0</v>
      </c>
      <c r="G15" s="232">
        <v>0</v>
      </c>
      <c r="H15" s="213"/>
      <c r="I15" s="186"/>
    </row>
    <row r="16" spans="1:9" ht="16.5" customHeight="1" x14ac:dyDescent="0.3">
      <c r="A16" s="180"/>
      <c r="B16" s="172"/>
      <c r="C16" s="210"/>
      <c r="D16" s="210"/>
      <c r="E16" s="202"/>
      <c r="F16" s="172"/>
      <c r="G16" s="172"/>
      <c r="H16" s="172"/>
      <c r="I16" s="172"/>
    </row>
    <row r="17" spans="1:9" ht="16.5" customHeight="1" x14ac:dyDescent="0.3">
      <c r="A17" s="170" t="s">
        <v>139</v>
      </c>
      <c r="B17" s="199"/>
      <c r="C17" s="200"/>
      <c r="D17" s="200"/>
      <c r="E17" s="201"/>
      <c r="F17" s="202"/>
      <c r="G17" s="202"/>
      <c r="H17" s="172"/>
      <c r="I17" s="172"/>
    </row>
    <row r="18" spans="1:9" ht="16.5" customHeight="1" x14ac:dyDescent="0.3">
      <c r="A18" s="188">
        <v>1</v>
      </c>
      <c r="B18" s="188">
        <v>1</v>
      </c>
      <c r="C18" s="194" t="s">
        <v>302</v>
      </c>
      <c r="D18" s="194" t="s">
        <v>303</v>
      </c>
      <c r="E18" s="195" t="s">
        <v>307</v>
      </c>
      <c r="F18" s="183" t="s">
        <v>85</v>
      </c>
      <c r="G18" s="183" t="s">
        <v>85</v>
      </c>
      <c r="H18" s="172"/>
      <c r="I18" s="172"/>
    </row>
    <row r="19" spans="1:9" ht="16.5" customHeight="1" x14ac:dyDescent="0.3">
      <c r="A19" s="188">
        <v>2</v>
      </c>
      <c r="B19" s="188">
        <v>1</v>
      </c>
      <c r="C19" s="194" t="s">
        <v>86</v>
      </c>
      <c r="D19" s="194" t="s">
        <v>156</v>
      </c>
      <c r="E19" s="195" t="s">
        <v>157</v>
      </c>
      <c r="F19" s="231">
        <v>0</v>
      </c>
      <c r="G19" s="232">
        <v>0</v>
      </c>
      <c r="H19" s="172"/>
      <c r="I19" s="172"/>
    </row>
    <row r="20" spans="1:9" ht="16.5" customHeight="1" x14ac:dyDescent="0.3">
      <c r="A20" s="240">
        <v>3</v>
      </c>
      <c r="B20" s="214">
        <v>2</v>
      </c>
      <c r="C20" s="241" t="s">
        <v>86</v>
      </c>
      <c r="D20" s="241" t="s">
        <v>308</v>
      </c>
      <c r="E20" s="242" t="s">
        <v>309</v>
      </c>
      <c r="F20" s="231">
        <v>0</v>
      </c>
      <c r="G20" s="232">
        <f>F20*2</f>
        <v>0</v>
      </c>
      <c r="H20" s="172"/>
      <c r="I20" s="172"/>
    </row>
    <row r="21" spans="1:9" ht="16.5" customHeight="1" x14ac:dyDescent="0.3">
      <c r="A21" s="188">
        <v>4</v>
      </c>
      <c r="B21" s="188">
        <v>1</v>
      </c>
      <c r="C21" s="194" t="s">
        <v>86</v>
      </c>
      <c r="D21" s="194" t="s">
        <v>160</v>
      </c>
      <c r="E21" s="195" t="s">
        <v>161</v>
      </c>
      <c r="F21" s="231">
        <v>0</v>
      </c>
      <c r="G21" s="232">
        <v>0</v>
      </c>
      <c r="H21" s="172"/>
      <c r="I21" s="172"/>
    </row>
    <row r="22" spans="1:9" ht="16.5" customHeight="1" x14ac:dyDescent="0.3">
      <c r="A22" s="188">
        <v>5</v>
      </c>
      <c r="B22" s="188">
        <v>1</v>
      </c>
      <c r="C22" s="194" t="s">
        <v>86</v>
      </c>
      <c r="D22" s="194" t="s">
        <v>162</v>
      </c>
      <c r="E22" s="195" t="s">
        <v>163</v>
      </c>
      <c r="F22" s="231">
        <v>0</v>
      </c>
      <c r="G22" s="232">
        <v>0</v>
      </c>
      <c r="H22" s="172"/>
      <c r="I22" s="172"/>
    </row>
    <row r="23" spans="1:9" x14ac:dyDescent="0.3">
      <c r="A23" s="188">
        <v>6</v>
      </c>
      <c r="B23" s="188">
        <v>1</v>
      </c>
      <c r="C23" s="194" t="s">
        <v>86</v>
      </c>
      <c r="D23" s="194" t="s">
        <v>310</v>
      </c>
      <c r="E23" s="195" t="s">
        <v>311</v>
      </c>
      <c r="F23" s="231">
        <v>0</v>
      </c>
      <c r="G23" s="232">
        <v>0</v>
      </c>
      <c r="H23" s="172"/>
      <c r="I23" s="172"/>
    </row>
    <row r="24" spans="1:9" x14ac:dyDescent="0.3">
      <c r="A24" s="188">
        <v>7</v>
      </c>
      <c r="B24" s="188">
        <v>1</v>
      </c>
      <c r="C24" s="194" t="s">
        <v>86</v>
      </c>
      <c r="D24" s="194" t="s">
        <v>158</v>
      </c>
      <c r="E24" s="195" t="s">
        <v>312</v>
      </c>
      <c r="F24" s="231">
        <v>0</v>
      </c>
      <c r="G24" s="232">
        <v>0</v>
      </c>
      <c r="H24" s="172"/>
      <c r="I24" s="172"/>
    </row>
    <row r="25" spans="1:9" x14ac:dyDescent="0.3">
      <c r="A25" s="188">
        <v>8</v>
      </c>
      <c r="B25" s="188">
        <v>1</v>
      </c>
      <c r="C25" s="194" t="s">
        <v>86</v>
      </c>
      <c r="D25" s="194" t="s">
        <v>159</v>
      </c>
      <c r="E25" s="195" t="s">
        <v>313</v>
      </c>
      <c r="F25" s="231">
        <v>0</v>
      </c>
      <c r="G25" s="232">
        <v>0</v>
      </c>
      <c r="H25" s="172"/>
      <c r="I25" s="172"/>
    </row>
    <row r="26" spans="1:9" x14ac:dyDescent="0.3">
      <c r="A26" s="190"/>
      <c r="B26" s="188"/>
      <c r="C26" s="196"/>
      <c r="D26" s="196"/>
      <c r="E26" s="196"/>
      <c r="F26" s="204"/>
      <c r="G26" s="172"/>
      <c r="H26" s="172"/>
      <c r="I26" s="172"/>
    </row>
    <row r="27" spans="1:9" ht="15" thickBot="1" x14ac:dyDescent="0.35">
      <c r="A27" s="206"/>
      <c r="B27" s="199"/>
      <c r="C27" s="207"/>
      <c r="D27" s="172"/>
      <c r="E27" s="207"/>
      <c r="F27" s="178" t="s">
        <v>146</v>
      </c>
      <c r="G27" s="153">
        <f>G6+G7+G8+G12+G13+G14+G15+G19+G20+G21+G22+G23+G24+G25+G9</f>
        <v>0</v>
      </c>
      <c r="H27" s="172"/>
      <c r="I27" s="172"/>
    </row>
    <row r="28" spans="1:9" ht="15" thickTop="1" x14ac:dyDescent="0.3">
      <c r="A28" s="79" t="s">
        <v>147</v>
      </c>
      <c r="B28" s="76"/>
      <c r="C28" s="53"/>
      <c r="D28" s="53"/>
      <c r="E28" s="195"/>
      <c r="F28" s="208"/>
      <c r="G28" s="208"/>
      <c r="H28" s="172"/>
      <c r="I28" s="172"/>
    </row>
    <row r="29" spans="1:9" x14ac:dyDescent="0.3">
      <c r="A29" s="80"/>
      <c r="B29" s="80"/>
      <c r="C29" s="53"/>
      <c r="D29" s="53"/>
      <c r="E29" s="53"/>
      <c r="F29" s="53"/>
      <c r="G29" s="53"/>
      <c r="H29" s="172"/>
      <c r="I29" s="172"/>
    </row>
    <row r="30" spans="1:9" x14ac:dyDescent="0.3">
      <c r="A30" s="80"/>
      <c r="B30" s="80"/>
      <c r="C30" s="53"/>
      <c r="D30" s="83"/>
      <c r="E30" s="195" t="s">
        <v>148</v>
      </c>
      <c r="F30" s="83"/>
      <c r="G30" s="145">
        <v>0</v>
      </c>
      <c r="H30" s="172"/>
      <c r="I30" s="172"/>
    </row>
    <row r="31" spans="1:9" x14ac:dyDescent="0.3">
      <c r="A31" s="80"/>
      <c r="B31" s="80"/>
      <c r="C31" s="53"/>
      <c r="D31" s="83"/>
      <c r="E31" s="195" t="s">
        <v>149</v>
      </c>
      <c r="F31" s="83"/>
      <c r="G31" s="145">
        <v>0</v>
      </c>
      <c r="H31" s="172"/>
      <c r="I31" s="172"/>
    </row>
    <row r="32" spans="1:9" x14ac:dyDescent="0.3">
      <c r="A32" s="80"/>
      <c r="B32" s="80"/>
      <c r="C32" s="53"/>
      <c r="D32" s="83"/>
      <c r="E32" s="195" t="s">
        <v>150</v>
      </c>
      <c r="F32" s="83"/>
      <c r="G32" s="145">
        <v>0</v>
      </c>
      <c r="H32" s="172"/>
      <c r="I32" s="172"/>
    </row>
    <row r="33" spans="1:9" x14ac:dyDescent="0.3">
      <c r="A33" s="80"/>
      <c r="B33" s="80"/>
      <c r="C33" s="53"/>
      <c r="D33" s="83"/>
      <c r="E33" s="195" t="s">
        <v>151</v>
      </c>
      <c r="F33" s="83"/>
      <c r="G33" s="145">
        <v>0</v>
      </c>
      <c r="H33" s="172"/>
      <c r="I33" s="172"/>
    </row>
    <row r="34" spans="1:9" ht="15" customHeight="1" x14ac:dyDescent="0.3">
      <c r="A34" s="80"/>
      <c r="B34" s="80"/>
      <c r="C34" s="53"/>
      <c r="D34" s="83"/>
      <c r="E34" s="195" t="s">
        <v>152</v>
      </c>
      <c r="F34" s="83"/>
      <c r="G34" s="145">
        <v>0</v>
      </c>
      <c r="H34" s="172"/>
      <c r="I34" s="172"/>
    </row>
    <row r="35" spans="1:9" x14ac:dyDescent="0.3">
      <c r="A35" s="80"/>
      <c r="B35" s="80"/>
      <c r="C35" s="53"/>
      <c r="D35" s="83"/>
      <c r="E35" s="195" t="s">
        <v>153</v>
      </c>
      <c r="F35" s="83"/>
      <c r="G35" s="145">
        <v>0</v>
      </c>
      <c r="H35" s="172"/>
      <c r="I35" s="172"/>
    </row>
    <row r="36" spans="1:9" ht="15" thickBot="1" x14ac:dyDescent="0.35">
      <c r="A36" s="53"/>
      <c r="B36" s="76"/>
      <c r="C36" s="53"/>
      <c r="D36" s="83"/>
      <c r="E36" s="178"/>
      <c r="F36" s="178" t="s">
        <v>154</v>
      </c>
      <c r="G36" s="153">
        <f>G30+G31+G32+G33+G34+G35</f>
        <v>0</v>
      </c>
      <c r="H36" s="172"/>
      <c r="I36" s="172"/>
    </row>
    <row r="37" spans="1:9" ht="15" thickTop="1" x14ac:dyDescent="0.3">
      <c r="A37" s="53"/>
      <c r="B37" s="413"/>
      <c r="C37" s="413"/>
      <c r="D37" s="83"/>
      <c r="E37" s="178"/>
      <c r="F37" s="178"/>
      <c r="G37" s="145"/>
      <c r="H37" s="172"/>
      <c r="I37" s="172"/>
    </row>
    <row r="38" spans="1:9" ht="15" thickBot="1" x14ac:dyDescent="0.35">
      <c r="A38" s="53"/>
      <c r="B38" s="413"/>
      <c r="C38" s="413"/>
      <c r="D38" s="83"/>
      <c r="E38" s="178"/>
      <c r="F38" s="178" t="s">
        <v>268</v>
      </c>
      <c r="G38" s="233">
        <f>G27+G36</f>
        <v>0</v>
      </c>
      <c r="H38" s="172"/>
      <c r="I38" s="172"/>
    </row>
    <row r="39" spans="1:9" ht="15" thickTop="1" x14ac:dyDescent="0.3"/>
  </sheetData>
  <mergeCells count="4">
    <mergeCell ref="A2:I2"/>
    <mergeCell ref="B37:C37"/>
    <mergeCell ref="B38:C38"/>
    <mergeCell ref="A3:I3"/>
  </mergeCells>
  <pageMargins left="0.7" right="0.7" top="0.75" bottom="0.75" header="0.3" footer="0.3"/>
  <pageSetup scale="6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C6CBB-7772-4C00-BBDB-05C7C843DA67}">
  <dimension ref="A1:I47"/>
  <sheetViews>
    <sheetView workbookViewId="0">
      <selection activeCell="K37" sqref="K37"/>
    </sheetView>
  </sheetViews>
  <sheetFormatPr defaultRowHeight="14.4" x14ac:dyDescent="0.3"/>
  <cols>
    <col min="1" max="1" width="8.33203125" customWidth="1"/>
    <col min="2" max="2" width="9.33203125" customWidth="1"/>
    <col min="3" max="3" width="19.88671875" customWidth="1"/>
    <col min="4" max="4" width="26" bestFit="1" customWidth="1"/>
    <col min="5" max="5" width="57.109375" customWidth="1"/>
    <col min="6" max="6" width="17.5546875" customWidth="1"/>
    <col min="7" max="7" width="14.44140625" bestFit="1" customWidth="1"/>
    <col min="9" max="9" width="24.6640625" customWidth="1"/>
  </cols>
  <sheetData>
    <row r="1" spans="1:9" ht="23.4" thickBot="1" x14ac:dyDescent="0.45">
      <c r="A1" s="136" t="s">
        <v>331</v>
      </c>
      <c r="B1" s="135"/>
    </row>
    <row r="2" spans="1:9" s="54" customFormat="1" ht="194.25" customHeight="1" thickBot="1" x14ac:dyDescent="0.35">
      <c r="A2" s="297" t="s">
        <v>183</v>
      </c>
      <c r="B2" s="298"/>
      <c r="C2" s="298"/>
      <c r="D2" s="298"/>
      <c r="E2" s="298"/>
      <c r="F2" s="298"/>
      <c r="G2" s="298"/>
      <c r="H2" s="298"/>
      <c r="I2" s="299"/>
    </row>
    <row r="3" spans="1:9" s="54" customFormat="1" ht="35.25" customHeight="1" thickBot="1" x14ac:dyDescent="0.35">
      <c r="A3" s="409" t="s">
        <v>180</v>
      </c>
      <c r="B3" s="410"/>
      <c r="C3" s="410"/>
      <c r="D3" s="410"/>
      <c r="E3" s="410"/>
      <c r="F3" s="410"/>
      <c r="G3" s="410"/>
      <c r="H3" s="410"/>
      <c r="I3" s="411"/>
    </row>
    <row r="4" spans="1:9" x14ac:dyDescent="0.3">
      <c r="A4" s="170" t="s">
        <v>70</v>
      </c>
      <c r="B4" s="171"/>
      <c r="C4" s="172"/>
      <c r="D4" s="173"/>
      <c r="E4" s="173"/>
      <c r="F4" s="174"/>
      <c r="G4" s="175"/>
      <c r="H4" s="172"/>
      <c r="I4" s="172"/>
    </row>
    <row r="5" spans="1:9" x14ac:dyDescent="0.3">
      <c r="A5" s="170" t="s">
        <v>71</v>
      </c>
      <c r="B5" s="176" t="s">
        <v>72</v>
      </c>
      <c r="C5" s="177" t="s">
        <v>73</v>
      </c>
      <c r="D5" s="177" t="s">
        <v>74</v>
      </c>
      <c r="E5" s="177" t="s">
        <v>19</v>
      </c>
      <c r="F5" s="178" t="s">
        <v>75</v>
      </c>
      <c r="G5" s="178" t="s">
        <v>76</v>
      </c>
      <c r="H5" s="179"/>
      <c r="I5" s="172"/>
    </row>
    <row r="6" spans="1:9" x14ac:dyDescent="0.3">
      <c r="A6" s="180">
        <v>1</v>
      </c>
      <c r="B6" s="180">
        <v>1</v>
      </c>
      <c r="C6" s="181" t="s">
        <v>287</v>
      </c>
      <c r="D6" s="181" t="s">
        <v>288</v>
      </c>
      <c r="E6" s="181" t="s">
        <v>289</v>
      </c>
      <c r="F6" s="231">
        <v>0</v>
      </c>
      <c r="G6" s="232">
        <v>0</v>
      </c>
      <c r="H6" s="179"/>
      <c r="I6" s="172"/>
    </row>
    <row r="7" spans="1:9" x14ac:dyDescent="0.3">
      <c r="A7" s="180">
        <v>2</v>
      </c>
      <c r="B7" s="212">
        <v>1</v>
      </c>
      <c r="C7" s="181" t="s">
        <v>287</v>
      </c>
      <c r="D7" s="181" t="s">
        <v>290</v>
      </c>
      <c r="E7" s="196" t="s">
        <v>291</v>
      </c>
      <c r="F7" s="231">
        <v>0</v>
      </c>
      <c r="G7" s="232">
        <v>0</v>
      </c>
      <c r="H7" s="179"/>
      <c r="I7" s="172"/>
    </row>
    <row r="8" spans="1:9" ht="15.75" customHeight="1" x14ac:dyDescent="0.3">
      <c r="A8" s="180">
        <v>3</v>
      </c>
      <c r="B8" s="212">
        <v>1</v>
      </c>
      <c r="C8" s="196" t="s">
        <v>287</v>
      </c>
      <c r="D8" s="181" t="s">
        <v>292</v>
      </c>
      <c r="E8" s="196" t="s">
        <v>293</v>
      </c>
      <c r="F8" s="231">
        <v>0</v>
      </c>
      <c r="G8" s="232">
        <v>0</v>
      </c>
      <c r="H8" s="179"/>
      <c r="I8" s="172"/>
    </row>
    <row r="9" spans="1:9" ht="15.75" customHeight="1" x14ac:dyDescent="0.3">
      <c r="A9" s="180">
        <v>4</v>
      </c>
      <c r="B9" s="212">
        <v>1</v>
      </c>
      <c r="C9" s="196" t="s">
        <v>287</v>
      </c>
      <c r="D9" s="181" t="s">
        <v>294</v>
      </c>
      <c r="E9" s="196" t="s">
        <v>295</v>
      </c>
      <c r="F9" s="231">
        <v>0</v>
      </c>
      <c r="G9" s="232">
        <v>0</v>
      </c>
      <c r="H9" s="179"/>
      <c r="I9" s="172"/>
    </row>
    <row r="10" spans="1:9" x14ac:dyDescent="0.3">
      <c r="A10" s="180">
        <v>5</v>
      </c>
      <c r="B10" s="185">
        <v>1</v>
      </c>
      <c r="C10" s="181" t="s">
        <v>77</v>
      </c>
      <c r="D10" s="181" t="s">
        <v>296</v>
      </c>
      <c r="E10" s="181" t="s">
        <v>213</v>
      </c>
      <c r="F10" s="231" t="s">
        <v>85</v>
      </c>
      <c r="G10" s="231" t="s">
        <v>85</v>
      </c>
      <c r="H10" s="179"/>
      <c r="I10" s="172"/>
    </row>
    <row r="11" spans="1:9" x14ac:dyDescent="0.3">
      <c r="A11" s="180">
        <v>6</v>
      </c>
      <c r="B11" s="185">
        <v>1</v>
      </c>
      <c r="C11" s="181" t="s">
        <v>239</v>
      </c>
      <c r="D11" s="181" t="s">
        <v>240</v>
      </c>
      <c r="E11" s="181" t="s">
        <v>241</v>
      </c>
      <c r="F11" s="231" t="s">
        <v>85</v>
      </c>
      <c r="G11" s="231" t="s">
        <v>85</v>
      </c>
      <c r="H11" s="179"/>
      <c r="I11" s="172"/>
    </row>
    <row r="12" spans="1:9" ht="16.5" customHeight="1" x14ac:dyDescent="0.3">
      <c r="A12" s="185">
        <v>7</v>
      </c>
      <c r="B12" s="185">
        <v>2</v>
      </c>
      <c r="C12" s="192" t="s">
        <v>91</v>
      </c>
      <c r="D12" s="192" t="s">
        <v>297</v>
      </c>
      <c r="E12" s="193" t="s">
        <v>298</v>
      </c>
      <c r="F12" s="231">
        <v>0</v>
      </c>
      <c r="G12" s="232">
        <v>0</v>
      </c>
      <c r="H12" s="213"/>
      <c r="I12" s="186"/>
    </row>
    <row r="13" spans="1:9" ht="16.5" customHeight="1" x14ac:dyDescent="0.3">
      <c r="A13" s="180">
        <v>8</v>
      </c>
      <c r="B13" s="185">
        <v>2</v>
      </c>
      <c r="C13" s="192" t="s">
        <v>91</v>
      </c>
      <c r="D13" s="192" t="s">
        <v>299</v>
      </c>
      <c r="E13" s="193" t="s">
        <v>300</v>
      </c>
      <c r="F13" s="231">
        <v>0</v>
      </c>
      <c r="G13" s="232">
        <v>0</v>
      </c>
      <c r="H13" s="179"/>
      <c r="I13" s="172"/>
    </row>
    <row r="14" spans="1:9" ht="16.5" customHeight="1" x14ac:dyDescent="0.3">
      <c r="A14" s="180">
        <v>9</v>
      </c>
      <c r="B14" s="185">
        <v>1</v>
      </c>
      <c r="C14" s="192" t="s">
        <v>91</v>
      </c>
      <c r="D14" s="192" t="s">
        <v>314</v>
      </c>
      <c r="E14" s="195" t="s">
        <v>315</v>
      </c>
      <c r="F14" s="231">
        <v>0</v>
      </c>
      <c r="G14" s="232">
        <v>0</v>
      </c>
      <c r="H14" s="179"/>
      <c r="I14" s="172"/>
    </row>
    <row r="15" spans="1:9" ht="16.5" customHeight="1" x14ac:dyDescent="0.3">
      <c r="A15" s="180">
        <v>10</v>
      </c>
      <c r="B15" s="185">
        <v>1</v>
      </c>
      <c r="C15" s="181" t="s">
        <v>91</v>
      </c>
      <c r="D15" s="181" t="s">
        <v>316</v>
      </c>
      <c r="E15" s="181" t="s">
        <v>317</v>
      </c>
      <c r="F15" s="231">
        <v>0</v>
      </c>
      <c r="G15" s="231">
        <v>0</v>
      </c>
      <c r="H15" s="179"/>
      <c r="I15" s="172"/>
    </row>
    <row r="16" spans="1:9" ht="16.5" customHeight="1" x14ac:dyDescent="0.3">
      <c r="A16" s="180">
        <v>11</v>
      </c>
      <c r="B16" s="185">
        <v>1</v>
      </c>
      <c r="C16" s="181" t="s">
        <v>104</v>
      </c>
      <c r="D16" s="181" t="s">
        <v>105</v>
      </c>
      <c r="E16" s="181" t="s">
        <v>106</v>
      </c>
      <c r="F16" s="231">
        <v>0</v>
      </c>
      <c r="G16" s="232">
        <v>0</v>
      </c>
      <c r="H16" s="179"/>
      <c r="I16" s="172"/>
    </row>
    <row r="17" spans="1:9" ht="16.5" customHeight="1" x14ac:dyDescent="0.3">
      <c r="A17" s="185">
        <v>12</v>
      </c>
      <c r="B17" s="185">
        <v>1</v>
      </c>
      <c r="C17" s="192" t="s">
        <v>251</v>
      </c>
      <c r="D17" s="192" t="s">
        <v>252</v>
      </c>
      <c r="E17" s="193" t="s">
        <v>253</v>
      </c>
      <c r="F17" s="231">
        <v>0</v>
      </c>
      <c r="G17" s="232">
        <v>0</v>
      </c>
      <c r="H17" s="179"/>
      <c r="I17" s="172"/>
    </row>
    <row r="18" spans="1:9" ht="16.5" customHeight="1" x14ac:dyDescent="0.3">
      <c r="A18" s="185">
        <v>13</v>
      </c>
      <c r="B18" s="180">
        <v>1</v>
      </c>
      <c r="C18" s="181" t="s">
        <v>284</v>
      </c>
      <c r="D18" s="181" t="s">
        <v>285</v>
      </c>
      <c r="E18" s="181" t="s">
        <v>286</v>
      </c>
      <c r="F18" s="231">
        <v>0</v>
      </c>
      <c r="G18" s="232">
        <v>0</v>
      </c>
      <c r="H18" s="179"/>
      <c r="I18" s="172"/>
    </row>
    <row r="19" spans="1:9" ht="16.5" customHeight="1" x14ac:dyDescent="0.3">
      <c r="A19" s="185">
        <v>14</v>
      </c>
      <c r="B19" s="185">
        <v>1</v>
      </c>
      <c r="C19" s="194" t="s">
        <v>110</v>
      </c>
      <c r="D19" s="194" t="s">
        <v>111</v>
      </c>
      <c r="E19" s="195" t="s">
        <v>301</v>
      </c>
      <c r="F19" s="231">
        <v>0</v>
      </c>
      <c r="G19" s="232">
        <v>0</v>
      </c>
      <c r="H19" s="213"/>
      <c r="I19" s="186"/>
    </row>
    <row r="20" spans="1:9" ht="16.5" customHeight="1" x14ac:dyDescent="0.3">
      <c r="A20" s="180"/>
      <c r="B20" s="172"/>
      <c r="C20" s="210"/>
      <c r="D20" s="210"/>
      <c r="E20" s="202"/>
      <c r="F20" s="234"/>
      <c r="G20" s="234"/>
      <c r="H20" s="172"/>
      <c r="I20" s="172"/>
    </row>
    <row r="21" spans="1:9" ht="16.5" customHeight="1" x14ac:dyDescent="0.3">
      <c r="A21" s="170" t="s">
        <v>139</v>
      </c>
      <c r="B21" s="199"/>
      <c r="C21" s="200"/>
      <c r="D21" s="200"/>
      <c r="E21" s="201"/>
      <c r="F21" s="235"/>
      <c r="G21" s="235"/>
      <c r="H21" s="172"/>
      <c r="I21" s="172"/>
    </row>
    <row r="22" spans="1:9" ht="16.5" customHeight="1" x14ac:dyDescent="0.3">
      <c r="A22" s="188">
        <v>1</v>
      </c>
      <c r="B22" s="188">
        <v>1</v>
      </c>
      <c r="C22" s="194" t="s">
        <v>302</v>
      </c>
      <c r="D22" s="194" t="s">
        <v>303</v>
      </c>
      <c r="E22" s="195" t="s">
        <v>165</v>
      </c>
      <c r="F22" s="231" t="s">
        <v>85</v>
      </c>
      <c r="G22" s="231" t="s">
        <v>85</v>
      </c>
      <c r="H22" s="172"/>
      <c r="I22" s="172"/>
    </row>
    <row r="23" spans="1:9" x14ac:dyDescent="0.3">
      <c r="A23" s="188">
        <v>2</v>
      </c>
      <c r="B23" s="188">
        <v>1</v>
      </c>
      <c r="C23" s="194" t="s">
        <v>140</v>
      </c>
      <c r="D23" s="195" t="s">
        <v>259</v>
      </c>
      <c r="E23" s="195" t="s">
        <v>260</v>
      </c>
      <c r="F23" s="231">
        <v>0</v>
      </c>
      <c r="G23" s="232">
        <v>0</v>
      </c>
      <c r="H23" s="172"/>
      <c r="I23" s="172"/>
    </row>
    <row r="24" spans="1:9" x14ac:dyDescent="0.3">
      <c r="A24" s="188">
        <v>3</v>
      </c>
      <c r="B24" s="188">
        <v>1</v>
      </c>
      <c r="C24" s="194" t="s">
        <v>140</v>
      </c>
      <c r="D24" s="196" t="s">
        <v>261</v>
      </c>
      <c r="E24" s="195" t="s">
        <v>262</v>
      </c>
      <c r="F24" s="231">
        <v>0</v>
      </c>
      <c r="G24" s="232">
        <v>0</v>
      </c>
      <c r="H24" s="172"/>
      <c r="I24" s="172"/>
    </row>
    <row r="25" spans="1:9" x14ac:dyDescent="0.3">
      <c r="A25" s="188">
        <v>4</v>
      </c>
      <c r="B25" s="188">
        <v>1</v>
      </c>
      <c r="C25" s="194" t="s">
        <v>140</v>
      </c>
      <c r="D25" s="196" t="s">
        <v>263</v>
      </c>
      <c r="E25" s="195" t="s">
        <v>264</v>
      </c>
      <c r="F25" s="231">
        <v>0</v>
      </c>
      <c r="G25" s="232">
        <v>0</v>
      </c>
      <c r="H25" s="172"/>
      <c r="I25" s="172"/>
    </row>
    <row r="26" spans="1:9" x14ac:dyDescent="0.3">
      <c r="A26" s="188">
        <v>5</v>
      </c>
      <c r="B26" s="188">
        <v>1</v>
      </c>
      <c r="C26" s="194" t="s">
        <v>140</v>
      </c>
      <c r="D26" s="196" t="s">
        <v>141</v>
      </c>
      <c r="E26" s="195" t="s">
        <v>142</v>
      </c>
      <c r="F26" s="231">
        <v>0</v>
      </c>
      <c r="G26" s="232">
        <v>0</v>
      </c>
      <c r="H26" s="172"/>
      <c r="I26" s="172"/>
    </row>
    <row r="27" spans="1:9" x14ac:dyDescent="0.3">
      <c r="A27" s="188">
        <v>6</v>
      </c>
      <c r="B27" s="188">
        <v>1</v>
      </c>
      <c r="C27" s="194" t="s">
        <v>86</v>
      </c>
      <c r="D27" s="194" t="s">
        <v>156</v>
      </c>
      <c r="E27" s="195" t="s">
        <v>157</v>
      </c>
      <c r="F27" s="231">
        <v>0</v>
      </c>
      <c r="G27" s="232">
        <v>0</v>
      </c>
      <c r="H27" s="172"/>
      <c r="I27" s="172"/>
    </row>
    <row r="28" spans="1:9" ht="28.8" x14ac:dyDescent="0.3">
      <c r="A28" s="240">
        <v>7</v>
      </c>
      <c r="B28" s="245">
        <v>2</v>
      </c>
      <c r="C28" s="241" t="s">
        <v>86</v>
      </c>
      <c r="D28" s="241" t="s">
        <v>308</v>
      </c>
      <c r="E28" s="242" t="s">
        <v>309</v>
      </c>
      <c r="F28" s="243">
        <v>0</v>
      </c>
      <c r="G28" s="244">
        <f>F28*2</f>
        <v>0</v>
      </c>
      <c r="H28" s="172"/>
      <c r="I28" s="172"/>
    </row>
    <row r="29" spans="1:9" x14ac:dyDescent="0.3">
      <c r="A29" s="188">
        <v>8</v>
      </c>
      <c r="B29" s="188">
        <v>1</v>
      </c>
      <c r="C29" s="194" t="s">
        <v>86</v>
      </c>
      <c r="D29" s="194" t="s">
        <v>160</v>
      </c>
      <c r="E29" s="195" t="s">
        <v>161</v>
      </c>
      <c r="F29" s="231">
        <v>0</v>
      </c>
      <c r="G29" s="232">
        <v>0</v>
      </c>
      <c r="H29" s="172"/>
      <c r="I29" s="172"/>
    </row>
    <row r="30" spans="1:9" x14ac:dyDescent="0.3">
      <c r="A30" s="188">
        <v>9</v>
      </c>
      <c r="B30" s="188">
        <v>1</v>
      </c>
      <c r="C30" s="194" t="s">
        <v>86</v>
      </c>
      <c r="D30" s="194" t="s">
        <v>162</v>
      </c>
      <c r="E30" s="195" t="s">
        <v>163</v>
      </c>
      <c r="F30" s="231">
        <v>0</v>
      </c>
      <c r="G30" s="232">
        <v>0</v>
      </c>
      <c r="H30" s="172"/>
      <c r="I30" s="172"/>
    </row>
    <row r="31" spans="1:9" x14ac:dyDescent="0.3">
      <c r="A31" s="188">
        <v>10</v>
      </c>
      <c r="B31" s="188">
        <v>1</v>
      </c>
      <c r="C31" s="194" t="s">
        <v>86</v>
      </c>
      <c r="D31" s="194" t="s">
        <v>310</v>
      </c>
      <c r="E31" s="195" t="s">
        <v>311</v>
      </c>
      <c r="F31" s="231">
        <v>0</v>
      </c>
      <c r="G31" s="232">
        <v>0</v>
      </c>
      <c r="H31" s="172"/>
      <c r="I31" s="172"/>
    </row>
    <row r="32" spans="1:9" x14ac:dyDescent="0.3">
      <c r="A32" s="188">
        <v>11</v>
      </c>
      <c r="B32" s="188">
        <v>1</v>
      </c>
      <c r="C32" s="194" t="s">
        <v>86</v>
      </c>
      <c r="D32" s="194" t="s">
        <v>158</v>
      </c>
      <c r="E32" s="195" t="s">
        <v>312</v>
      </c>
      <c r="F32" s="231">
        <v>0</v>
      </c>
      <c r="G32" s="232">
        <v>0</v>
      </c>
      <c r="H32" s="172"/>
      <c r="I32" s="172"/>
    </row>
    <row r="33" spans="1:9" x14ac:dyDescent="0.3">
      <c r="A33" s="188">
        <v>12</v>
      </c>
      <c r="B33" s="188">
        <v>1</v>
      </c>
      <c r="C33" s="194" t="s">
        <v>86</v>
      </c>
      <c r="D33" s="194" t="s">
        <v>159</v>
      </c>
      <c r="E33" s="195" t="s">
        <v>313</v>
      </c>
      <c r="F33" s="231">
        <v>0</v>
      </c>
      <c r="G33" s="232">
        <v>0</v>
      </c>
      <c r="H33" s="172"/>
      <c r="I33" s="172"/>
    </row>
    <row r="34" spans="1:9" ht="15" customHeight="1" x14ac:dyDescent="0.3">
      <c r="A34" s="190"/>
      <c r="B34" s="188"/>
      <c r="C34" s="196"/>
      <c r="D34" s="196"/>
      <c r="E34" s="196"/>
      <c r="F34" s="238"/>
      <c r="G34" s="234"/>
      <c r="H34" s="172"/>
      <c r="I34" s="172"/>
    </row>
    <row r="35" spans="1:9" ht="15" thickBot="1" x14ac:dyDescent="0.35">
      <c r="A35" s="206"/>
      <c r="B35" s="199"/>
      <c r="C35" s="207"/>
      <c r="D35" s="172"/>
      <c r="E35" s="207"/>
      <c r="F35" s="239" t="s">
        <v>146</v>
      </c>
      <c r="G35" s="153">
        <f>G6+G7+G8+G9+G12+G13+G14+G15+G16+G17+G18+G19+G24+G25+G26+G27+G28+G29+G30+G31+G32+G33</f>
        <v>0</v>
      </c>
      <c r="H35" s="172"/>
      <c r="I35" s="172"/>
    </row>
    <row r="36" spans="1:9" ht="15" thickTop="1" x14ac:dyDescent="0.3">
      <c r="A36" s="79" t="s">
        <v>147</v>
      </c>
      <c r="B36" s="76"/>
      <c r="C36" s="53"/>
      <c r="D36" s="53"/>
      <c r="E36" s="53"/>
      <c r="F36" s="236"/>
      <c r="G36" s="236"/>
      <c r="H36" s="172"/>
      <c r="I36" s="172"/>
    </row>
    <row r="37" spans="1:9" x14ac:dyDescent="0.3">
      <c r="A37" s="80"/>
      <c r="B37" s="80"/>
      <c r="C37" s="53"/>
      <c r="D37" s="53"/>
      <c r="E37" s="53"/>
      <c r="F37" s="237"/>
      <c r="G37" s="237"/>
      <c r="H37" s="172"/>
      <c r="I37" s="172"/>
    </row>
    <row r="38" spans="1:9" x14ac:dyDescent="0.3">
      <c r="A38" s="80"/>
      <c r="B38" s="80"/>
      <c r="C38" s="53"/>
      <c r="D38" s="83"/>
      <c r="E38" s="195" t="s">
        <v>148</v>
      </c>
      <c r="F38" s="145"/>
      <c r="G38" s="145">
        <v>0</v>
      </c>
      <c r="H38" s="172"/>
      <c r="I38" s="172"/>
    </row>
    <row r="39" spans="1:9" x14ac:dyDescent="0.3">
      <c r="A39" s="80"/>
      <c r="B39" s="80"/>
      <c r="C39" s="53"/>
      <c r="D39" s="83"/>
      <c r="E39" s="195" t="s">
        <v>149</v>
      </c>
      <c r="F39" s="145"/>
      <c r="G39" s="145">
        <v>0</v>
      </c>
      <c r="H39" s="172"/>
      <c r="I39" s="172"/>
    </row>
    <row r="40" spans="1:9" x14ac:dyDescent="0.3">
      <c r="A40" s="80"/>
      <c r="B40" s="80"/>
      <c r="C40" s="53"/>
      <c r="D40" s="83"/>
      <c r="E40" s="195" t="s">
        <v>150</v>
      </c>
      <c r="F40" s="145"/>
      <c r="G40" s="145">
        <v>0</v>
      </c>
      <c r="H40" s="172"/>
      <c r="I40" s="172"/>
    </row>
    <row r="41" spans="1:9" x14ac:dyDescent="0.3">
      <c r="A41" s="80"/>
      <c r="B41" s="80"/>
      <c r="C41" s="53"/>
      <c r="D41" s="83"/>
      <c r="E41" s="195" t="s">
        <v>151</v>
      </c>
      <c r="F41" s="145"/>
      <c r="G41" s="145">
        <v>0</v>
      </c>
      <c r="H41" s="172"/>
      <c r="I41" s="172"/>
    </row>
    <row r="42" spans="1:9" x14ac:dyDescent="0.3">
      <c r="A42" s="80"/>
      <c r="B42" s="80"/>
      <c r="C42" s="53"/>
      <c r="D42" s="83"/>
      <c r="E42" s="195" t="s">
        <v>152</v>
      </c>
      <c r="F42" s="145"/>
      <c r="G42" s="145">
        <v>0</v>
      </c>
      <c r="H42" s="172"/>
      <c r="I42" s="172"/>
    </row>
    <row r="43" spans="1:9" x14ac:dyDescent="0.3">
      <c r="A43" s="80"/>
      <c r="B43" s="80"/>
      <c r="C43" s="53"/>
      <c r="D43" s="83"/>
      <c r="E43" s="195" t="s">
        <v>153</v>
      </c>
      <c r="F43" s="145"/>
      <c r="G43" s="145">
        <v>0</v>
      </c>
      <c r="H43" s="172"/>
      <c r="I43" s="172"/>
    </row>
    <row r="44" spans="1:9" ht="15" thickBot="1" x14ac:dyDescent="0.35">
      <c r="A44" s="53"/>
      <c r="B44" s="76"/>
      <c r="C44" s="53"/>
      <c r="D44" s="83"/>
      <c r="E44" s="178"/>
      <c r="F44" s="239" t="s">
        <v>154</v>
      </c>
      <c r="G44" s="153">
        <f>G38+G39+G40+G41+G42+G43</f>
        <v>0</v>
      </c>
      <c r="H44" s="172"/>
      <c r="I44" s="172"/>
    </row>
    <row r="45" spans="1:9" ht="15" thickTop="1" x14ac:dyDescent="0.3">
      <c r="A45" s="53"/>
      <c r="B45" s="413"/>
      <c r="C45" s="413"/>
      <c r="D45" s="83"/>
      <c r="E45" s="178"/>
      <c r="F45" s="178"/>
      <c r="G45" s="83"/>
      <c r="H45" s="172"/>
      <c r="I45" s="172"/>
    </row>
    <row r="46" spans="1:9" ht="15" thickBot="1" x14ac:dyDescent="0.35">
      <c r="F46" s="178" t="s">
        <v>268</v>
      </c>
      <c r="G46" s="233">
        <f>G35+G44</f>
        <v>0</v>
      </c>
    </row>
    <row r="47" spans="1:9" ht="15" thickTop="1" x14ac:dyDescent="0.3"/>
  </sheetData>
  <mergeCells count="3">
    <mergeCell ref="B45:C45"/>
    <mergeCell ref="A2:I2"/>
    <mergeCell ref="A3:I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BEF2D-B56C-4563-AAEE-1F1A1E943DCC}">
  <sheetPr>
    <pageSetUpPr fitToPage="1"/>
  </sheetPr>
  <dimension ref="A1:I109"/>
  <sheetViews>
    <sheetView workbookViewId="0">
      <selection activeCell="G82" sqref="G82"/>
    </sheetView>
  </sheetViews>
  <sheetFormatPr defaultRowHeight="14.4" x14ac:dyDescent="0.3"/>
  <cols>
    <col min="1" max="1" width="7" customWidth="1"/>
    <col min="2" max="2" width="6.88671875" customWidth="1"/>
    <col min="3" max="3" width="20" customWidth="1"/>
    <col min="4" max="4" width="25.33203125" customWidth="1"/>
    <col min="5" max="5" width="60.109375" customWidth="1"/>
    <col min="6" max="6" width="12.109375" customWidth="1"/>
    <col min="7" max="7" width="14.109375" customWidth="1"/>
    <col min="8" max="8" width="23.44140625" customWidth="1"/>
    <col min="9" max="9" width="11" customWidth="1"/>
    <col min="10" max="10" width="15.44140625" customWidth="1"/>
    <col min="11" max="11" width="24.33203125" customWidth="1"/>
    <col min="12" max="12" width="29.109375" customWidth="1"/>
  </cols>
  <sheetData>
    <row r="1" spans="1:9" ht="24" thickBot="1" x14ac:dyDescent="0.35">
      <c r="A1" s="414" t="s">
        <v>327</v>
      </c>
      <c r="B1" s="414"/>
      <c r="C1" s="414"/>
      <c r="D1" s="414"/>
    </row>
    <row r="2" spans="1:9" s="54" customFormat="1" ht="183" customHeight="1" x14ac:dyDescent="0.3">
      <c r="A2" s="406" t="s">
        <v>183</v>
      </c>
      <c r="B2" s="407"/>
      <c r="C2" s="407"/>
      <c r="D2" s="407"/>
      <c r="E2" s="407"/>
      <c r="F2" s="407"/>
      <c r="G2" s="407"/>
      <c r="H2" s="407"/>
      <c r="I2" s="408"/>
    </row>
    <row r="3" spans="1:9" s="54" customFormat="1" ht="35.25" customHeight="1" thickBot="1" x14ac:dyDescent="0.35">
      <c r="A3" s="409" t="s">
        <v>180</v>
      </c>
      <c r="B3" s="410"/>
      <c r="C3" s="410"/>
      <c r="D3" s="410"/>
      <c r="E3" s="410"/>
      <c r="F3" s="410"/>
      <c r="G3" s="410"/>
      <c r="H3" s="410"/>
      <c r="I3" s="411"/>
    </row>
    <row r="4" spans="1:9" x14ac:dyDescent="0.3">
      <c r="A4" s="170" t="s">
        <v>70</v>
      </c>
      <c r="B4" s="171"/>
      <c r="C4" s="172"/>
      <c r="D4" s="173"/>
      <c r="E4" s="173"/>
      <c r="F4" s="174"/>
      <c r="G4" s="175"/>
      <c r="H4" s="172"/>
      <c r="I4" s="172"/>
    </row>
    <row r="5" spans="1:9" x14ac:dyDescent="0.3">
      <c r="A5" s="170" t="s">
        <v>71</v>
      </c>
      <c r="B5" s="176" t="s">
        <v>72</v>
      </c>
      <c r="C5" s="177" t="s">
        <v>73</v>
      </c>
      <c r="D5" s="177" t="s">
        <v>74</v>
      </c>
      <c r="E5" s="177" t="s">
        <v>19</v>
      </c>
      <c r="F5" s="178" t="s">
        <v>75</v>
      </c>
      <c r="G5" s="178" t="s">
        <v>76</v>
      </c>
      <c r="H5" s="179"/>
      <c r="I5" s="172"/>
    </row>
    <row r="6" spans="1:9" x14ac:dyDescent="0.3">
      <c r="A6" s="415">
        <v>1</v>
      </c>
      <c r="B6" s="415">
        <v>1</v>
      </c>
      <c r="C6" s="416" t="s">
        <v>208</v>
      </c>
      <c r="D6" s="182" t="s">
        <v>209</v>
      </c>
      <c r="E6" s="416" t="s">
        <v>211</v>
      </c>
      <c r="F6" s="417">
        <v>0</v>
      </c>
      <c r="G6" s="418">
        <v>0</v>
      </c>
      <c r="H6" s="419"/>
      <c r="I6" s="419"/>
    </row>
    <row r="7" spans="1:9" x14ac:dyDescent="0.3">
      <c r="A7" s="415"/>
      <c r="B7" s="415"/>
      <c r="C7" s="416"/>
      <c r="D7" s="182" t="s">
        <v>210</v>
      </c>
      <c r="E7" s="416"/>
      <c r="F7" s="417"/>
      <c r="G7" s="418"/>
      <c r="H7" s="419"/>
      <c r="I7" s="419"/>
    </row>
    <row r="8" spans="1:9" x14ac:dyDescent="0.3">
      <c r="A8" s="180">
        <v>2</v>
      </c>
      <c r="B8" s="180">
        <v>1</v>
      </c>
      <c r="C8" s="181" t="s">
        <v>77</v>
      </c>
      <c r="D8" s="181" t="s">
        <v>78</v>
      </c>
      <c r="E8" s="181" t="s">
        <v>79</v>
      </c>
      <c r="F8" s="231">
        <v>0</v>
      </c>
      <c r="G8" s="232">
        <v>0</v>
      </c>
      <c r="H8" s="172"/>
      <c r="I8" s="172"/>
    </row>
    <row r="9" spans="1:9" x14ac:dyDescent="0.3">
      <c r="A9" s="185">
        <v>3</v>
      </c>
      <c r="B9" s="248">
        <v>2</v>
      </c>
      <c r="C9" s="249" t="s">
        <v>80</v>
      </c>
      <c r="D9" s="249" t="s">
        <v>212</v>
      </c>
      <c r="E9" s="249" t="s">
        <v>81</v>
      </c>
      <c r="F9" s="231">
        <v>0</v>
      </c>
      <c r="G9" s="232">
        <f>F9*2</f>
        <v>0</v>
      </c>
      <c r="H9" s="172"/>
      <c r="I9" s="172"/>
    </row>
    <row r="10" spans="1:9" x14ac:dyDescent="0.3">
      <c r="A10" s="185">
        <v>4</v>
      </c>
      <c r="B10" s="248">
        <v>2</v>
      </c>
      <c r="C10" s="249" t="s">
        <v>77</v>
      </c>
      <c r="D10" s="249" t="s">
        <v>82</v>
      </c>
      <c r="E10" s="249" t="s">
        <v>83</v>
      </c>
      <c r="F10" s="231">
        <v>0</v>
      </c>
      <c r="G10" s="232">
        <f>F10*2</f>
        <v>0</v>
      </c>
      <c r="H10" s="172"/>
      <c r="I10" s="172"/>
    </row>
    <row r="11" spans="1:9" x14ac:dyDescent="0.3">
      <c r="A11" s="180">
        <v>5</v>
      </c>
      <c r="B11" s="247">
        <v>3</v>
      </c>
      <c r="C11" s="249" t="s">
        <v>77</v>
      </c>
      <c r="D11" s="249" t="s">
        <v>84</v>
      </c>
      <c r="E11" s="249" t="s">
        <v>213</v>
      </c>
      <c r="F11" s="231" t="s">
        <v>85</v>
      </c>
      <c r="G11" s="231" t="s">
        <v>85</v>
      </c>
      <c r="H11" s="184"/>
      <c r="I11" s="186"/>
    </row>
    <row r="12" spans="1:9" x14ac:dyDescent="0.3">
      <c r="A12" s="180">
        <v>6</v>
      </c>
      <c r="B12" s="180">
        <v>1</v>
      </c>
      <c r="C12" s="181" t="s">
        <v>86</v>
      </c>
      <c r="D12" s="181" t="s">
        <v>87</v>
      </c>
      <c r="E12" s="181" t="s">
        <v>88</v>
      </c>
      <c r="F12" s="231">
        <v>0</v>
      </c>
      <c r="G12" s="232">
        <v>0</v>
      </c>
      <c r="H12" s="184"/>
      <c r="I12" s="186"/>
    </row>
    <row r="13" spans="1:9" x14ac:dyDescent="0.3">
      <c r="A13" s="180">
        <v>7</v>
      </c>
      <c r="B13" s="248">
        <v>4</v>
      </c>
      <c r="C13" s="249" t="s">
        <v>86</v>
      </c>
      <c r="D13" s="249" t="s">
        <v>89</v>
      </c>
      <c r="E13" s="249" t="s">
        <v>90</v>
      </c>
      <c r="F13" s="231">
        <v>0</v>
      </c>
      <c r="G13" s="232">
        <f>F13*4</f>
        <v>0</v>
      </c>
      <c r="H13" s="172"/>
      <c r="I13" s="172"/>
    </row>
    <row r="14" spans="1:9" x14ac:dyDescent="0.3">
      <c r="A14" s="180">
        <v>8</v>
      </c>
      <c r="B14" s="248">
        <v>2</v>
      </c>
      <c r="C14" s="249" t="s">
        <v>91</v>
      </c>
      <c r="D14" s="249" t="s">
        <v>92</v>
      </c>
      <c r="E14" s="249" t="s">
        <v>93</v>
      </c>
      <c r="F14" s="231">
        <v>0</v>
      </c>
      <c r="G14" s="232">
        <f>F14*2</f>
        <v>0</v>
      </c>
      <c r="H14" s="172"/>
      <c r="I14" s="172"/>
    </row>
    <row r="15" spans="1:9" x14ac:dyDescent="0.3">
      <c r="A15" s="180">
        <v>9</v>
      </c>
      <c r="B15" s="248">
        <v>3</v>
      </c>
      <c r="C15" s="249" t="s">
        <v>91</v>
      </c>
      <c r="D15" s="249" t="s">
        <v>214</v>
      </c>
      <c r="E15" s="249" t="s">
        <v>215</v>
      </c>
      <c r="F15" s="231">
        <v>0</v>
      </c>
      <c r="G15" s="232">
        <f>F15*3</f>
        <v>0</v>
      </c>
      <c r="H15" s="172"/>
      <c r="I15" s="172"/>
    </row>
    <row r="16" spans="1:9" x14ac:dyDescent="0.3">
      <c r="A16" s="187">
        <v>10</v>
      </c>
      <c r="B16" s="248">
        <v>4</v>
      </c>
      <c r="C16" s="249" t="s">
        <v>91</v>
      </c>
      <c r="D16" s="249" t="s">
        <v>94</v>
      </c>
      <c r="E16" s="249" t="s">
        <v>95</v>
      </c>
      <c r="F16" s="231">
        <v>0</v>
      </c>
      <c r="G16" s="232">
        <f>F16*4</f>
        <v>0</v>
      </c>
      <c r="H16" s="172"/>
      <c r="I16" s="172"/>
    </row>
    <row r="17" spans="1:9" x14ac:dyDescent="0.3">
      <c r="A17" s="180">
        <v>11</v>
      </c>
      <c r="B17" s="248">
        <v>2</v>
      </c>
      <c r="C17" s="249" t="s">
        <v>91</v>
      </c>
      <c r="D17" s="249" t="s">
        <v>96</v>
      </c>
      <c r="E17" s="249" t="s">
        <v>97</v>
      </c>
      <c r="F17" s="231">
        <v>0</v>
      </c>
      <c r="G17" s="232">
        <f>F17*2</f>
        <v>0</v>
      </c>
      <c r="H17" s="172"/>
      <c r="I17" s="172"/>
    </row>
    <row r="18" spans="1:9" x14ac:dyDescent="0.3">
      <c r="A18" s="180">
        <v>12</v>
      </c>
      <c r="B18" s="180">
        <v>1</v>
      </c>
      <c r="C18" s="181" t="s">
        <v>91</v>
      </c>
      <c r="D18" s="181" t="s">
        <v>216</v>
      </c>
      <c r="E18" s="181" t="s">
        <v>217</v>
      </c>
      <c r="F18" s="231">
        <v>0</v>
      </c>
      <c r="G18" s="232">
        <v>0</v>
      </c>
      <c r="H18" s="172"/>
      <c r="I18" s="172"/>
    </row>
    <row r="19" spans="1:9" x14ac:dyDescent="0.3">
      <c r="A19" s="180">
        <v>13</v>
      </c>
      <c r="B19" s="248">
        <v>2</v>
      </c>
      <c r="C19" s="249" t="s">
        <v>218</v>
      </c>
      <c r="D19" s="249">
        <v>80414</v>
      </c>
      <c r="E19" s="249" t="s">
        <v>219</v>
      </c>
      <c r="F19" s="231">
        <v>0</v>
      </c>
      <c r="G19" s="232">
        <f>F19*2</f>
        <v>0</v>
      </c>
      <c r="H19" s="172"/>
      <c r="I19" s="172"/>
    </row>
    <row r="20" spans="1:9" x14ac:dyDescent="0.3">
      <c r="A20" s="180">
        <v>14</v>
      </c>
      <c r="B20" s="180">
        <v>1</v>
      </c>
      <c r="C20" s="181" t="s">
        <v>91</v>
      </c>
      <c r="D20" s="181" t="s">
        <v>220</v>
      </c>
      <c r="E20" s="181" t="s">
        <v>221</v>
      </c>
      <c r="F20" s="231">
        <v>0</v>
      </c>
      <c r="G20" s="232">
        <v>0</v>
      </c>
      <c r="H20" s="172"/>
      <c r="I20" s="172"/>
    </row>
    <row r="21" spans="1:9" x14ac:dyDescent="0.3">
      <c r="A21" s="188">
        <v>15</v>
      </c>
      <c r="B21" s="248">
        <v>2</v>
      </c>
      <c r="C21" s="249" t="s">
        <v>91</v>
      </c>
      <c r="D21" s="249" t="s">
        <v>222</v>
      </c>
      <c r="E21" s="249" t="s">
        <v>223</v>
      </c>
      <c r="F21" s="231">
        <v>0</v>
      </c>
      <c r="G21" s="232">
        <f>F21*2</f>
        <v>0</v>
      </c>
      <c r="H21" s="172"/>
      <c r="I21" s="172"/>
    </row>
    <row r="22" spans="1:9" x14ac:dyDescent="0.3">
      <c r="A22" s="180">
        <v>16</v>
      </c>
      <c r="B22" s="248">
        <v>2</v>
      </c>
      <c r="C22" s="249" t="s">
        <v>91</v>
      </c>
      <c r="D22" s="249" t="s">
        <v>224</v>
      </c>
      <c r="E22" s="249" t="s">
        <v>225</v>
      </c>
      <c r="F22" s="231">
        <v>0</v>
      </c>
      <c r="G22" s="232">
        <f>F22*2</f>
        <v>0</v>
      </c>
      <c r="H22" s="172"/>
      <c r="I22" s="172"/>
    </row>
    <row r="23" spans="1:9" x14ac:dyDescent="0.3">
      <c r="A23" s="188">
        <v>17</v>
      </c>
      <c r="B23" s="248">
        <v>2</v>
      </c>
      <c r="C23" s="249" t="s">
        <v>91</v>
      </c>
      <c r="D23" s="249" t="s">
        <v>98</v>
      </c>
      <c r="E23" s="249" t="s">
        <v>99</v>
      </c>
      <c r="F23" s="231">
        <v>0</v>
      </c>
      <c r="G23" s="232">
        <f>F23*2</f>
        <v>0</v>
      </c>
      <c r="H23" s="172"/>
      <c r="I23" s="172"/>
    </row>
    <row r="24" spans="1:9" x14ac:dyDescent="0.3">
      <c r="A24" s="180">
        <v>18</v>
      </c>
      <c r="B24" s="180">
        <v>1</v>
      </c>
      <c r="C24" s="181" t="s">
        <v>86</v>
      </c>
      <c r="D24" s="181" t="s">
        <v>226</v>
      </c>
      <c r="E24" s="181" t="s">
        <v>227</v>
      </c>
      <c r="F24" s="231">
        <v>0</v>
      </c>
      <c r="G24" s="232">
        <v>0</v>
      </c>
      <c r="H24" s="172"/>
      <c r="I24" s="172"/>
    </row>
    <row r="25" spans="1:9" x14ac:dyDescent="0.3">
      <c r="A25" s="180">
        <v>19</v>
      </c>
      <c r="B25" s="248">
        <v>4</v>
      </c>
      <c r="C25" s="249" t="s">
        <v>86</v>
      </c>
      <c r="D25" s="249" t="s">
        <v>155</v>
      </c>
      <c r="E25" s="249" t="s">
        <v>228</v>
      </c>
      <c r="F25" s="231">
        <v>0</v>
      </c>
      <c r="G25" s="232">
        <f>F25*4</f>
        <v>0</v>
      </c>
      <c r="H25" s="172"/>
      <c r="I25" s="172"/>
    </row>
    <row r="26" spans="1:9" x14ac:dyDescent="0.3">
      <c r="A26" s="189">
        <v>20</v>
      </c>
      <c r="B26" s="180">
        <v>1</v>
      </c>
      <c r="C26" s="181" t="s">
        <v>86</v>
      </c>
      <c r="D26" s="181" t="s">
        <v>229</v>
      </c>
      <c r="E26" s="181" t="s">
        <v>230</v>
      </c>
      <c r="F26" s="231">
        <v>0</v>
      </c>
      <c r="G26" s="232">
        <v>0</v>
      </c>
      <c r="H26" s="172"/>
      <c r="I26" s="172"/>
    </row>
    <row r="27" spans="1:9" x14ac:dyDescent="0.3">
      <c r="A27" s="188">
        <v>21</v>
      </c>
      <c r="B27" s="180">
        <v>1</v>
      </c>
      <c r="C27" s="181" t="s">
        <v>100</v>
      </c>
      <c r="D27" s="181" t="s">
        <v>231</v>
      </c>
      <c r="E27" s="181" t="s">
        <v>232</v>
      </c>
      <c r="F27" s="231">
        <v>0</v>
      </c>
      <c r="G27" s="232">
        <v>0</v>
      </c>
      <c r="H27" s="172"/>
      <c r="I27" s="172"/>
    </row>
    <row r="28" spans="1:9" x14ac:dyDescent="0.3">
      <c r="A28" s="190">
        <v>22</v>
      </c>
      <c r="B28" s="180">
        <v>1</v>
      </c>
      <c r="C28" s="181" t="s">
        <v>100</v>
      </c>
      <c r="D28" s="181" t="s">
        <v>233</v>
      </c>
      <c r="E28" s="181" t="s">
        <v>101</v>
      </c>
      <c r="F28" s="231">
        <v>0</v>
      </c>
      <c r="G28" s="232">
        <v>0</v>
      </c>
      <c r="H28" s="172"/>
      <c r="I28" s="172"/>
    </row>
    <row r="29" spans="1:9" x14ac:dyDescent="0.3">
      <c r="A29" s="188">
        <v>23</v>
      </c>
      <c r="B29" s="180">
        <v>1</v>
      </c>
      <c r="C29" s="181" t="s">
        <v>100</v>
      </c>
      <c r="D29" s="181" t="s">
        <v>234</v>
      </c>
      <c r="E29" s="181" t="s">
        <v>102</v>
      </c>
      <c r="F29" s="231">
        <v>0</v>
      </c>
      <c r="G29" s="232">
        <v>0</v>
      </c>
      <c r="H29" s="172"/>
      <c r="I29" s="172"/>
    </row>
    <row r="30" spans="1:9" x14ac:dyDescent="0.3">
      <c r="A30" s="188">
        <v>24</v>
      </c>
      <c r="B30" s="180">
        <v>1</v>
      </c>
      <c r="C30" s="181" t="s">
        <v>100</v>
      </c>
      <c r="D30" s="181" t="s">
        <v>235</v>
      </c>
      <c r="E30" s="181" t="s">
        <v>236</v>
      </c>
      <c r="F30" s="231">
        <v>0</v>
      </c>
      <c r="G30" s="232">
        <v>0</v>
      </c>
      <c r="H30" s="172"/>
      <c r="I30" s="172"/>
    </row>
    <row r="31" spans="1:9" x14ac:dyDescent="0.3">
      <c r="A31" s="188">
        <v>25</v>
      </c>
      <c r="B31" s="180">
        <v>1</v>
      </c>
      <c r="C31" s="181" t="s">
        <v>100</v>
      </c>
      <c r="D31" s="64" t="s">
        <v>237</v>
      </c>
      <c r="E31" s="181" t="s">
        <v>238</v>
      </c>
      <c r="F31" s="231">
        <v>0</v>
      </c>
      <c r="G31" s="232">
        <v>0</v>
      </c>
      <c r="H31" s="172"/>
      <c r="I31" s="172"/>
    </row>
    <row r="32" spans="1:9" x14ac:dyDescent="0.3">
      <c r="A32" s="188">
        <v>26</v>
      </c>
      <c r="B32" s="180">
        <v>1</v>
      </c>
      <c r="C32" s="181" t="s">
        <v>239</v>
      </c>
      <c r="D32" s="64" t="s">
        <v>240</v>
      </c>
      <c r="E32" s="181" t="s">
        <v>241</v>
      </c>
      <c r="F32" s="231" t="s">
        <v>85</v>
      </c>
      <c r="G32" s="231" t="s">
        <v>85</v>
      </c>
      <c r="H32" s="172"/>
      <c r="I32" s="172"/>
    </row>
    <row r="33" spans="1:9" x14ac:dyDescent="0.3">
      <c r="A33" s="188">
        <v>27</v>
      </c>
      <c r="B33" s="191">
        <v>1</v>
      </c>
      <c r="C33" s="182" t="s">
        <v>103</v>
      </c>
      <c r="D33" s="64" t="s">
        <v>242</v>
      </c>
      <c r="E33" s="182" t="s">
        <v>243</v>
      </c>
      <c r="F33" s="231">
        <v>0</v>
      </c>
      <c r="G33" s="232">
        <v>0</v>
      </c>
      <c r="H33" s="172"/>
      <c r="I33" s="172"/>
    </row>
    <row r="34" spans="1:9" x14ac:dyDescent="0.3">
      <c r="A34" s="180">
        <v>28</v>
      </c>
      <c r="B34" s="180">
        <v>1</v>
      </c>
      <c r="C34" s="182" t="s">
        <v>103</v>
      </c>
      <c r="D34" s="181" t="s">
        <v>244</v>
      </c>
      <c r="E34" s="181" t="s">
        <v>245</v>
      </c>
      <c r="F34" s="231">
        <v>0</v>
      </c>
      <c r="G34" s="232">
        <v>0</v>
      </c>
      <c r="H34" s="172"/>
      <c r="I34" s="172"/>
    </row>
    <row r="35" spans="1:9" x14ac:dyDescent="0.3">
      <c r="A35" s="180">
        <v>29</v>
      </c>
      <c r="B35" s="180">
        <v>1</v>
      </c>
      <c r="C35" s="182" t="s">
        <v>103</v>
      </c>
      <c r="D35" s="181" t="s">
        <v>246</v>
      </c>
      <c r="E35" s="181" t="s">
        <v>247</v>
      </c>
      <c r="F35" s="231">
        <v>0</v>
      </c>
      <c r="G35" s="232">
        <v>0</v>
      </c>
      <c r="H35" s="172"/>
      <c r="I35" s="172"/>
    </row>
    <row r="36" spans="1:9" x14ac:dyDescent="0.3">
      <c r="A36" s="180">
        <v>30</v>
      </c>
      <c r="B36" s="180">
        <v>1</v>
      </c>
      <c r="C36" s="182" t="s">
        <v>248</v>
      </c>
      <c r="D36" s="181" t="s">
        <v>249</v>
      </c>
      <c r="E36" s="181" t="s">
        <v>250</v>
      </c>
      <c r="F36" s="231">
        <v>0</v>
      </c>
      <c r="G36" s="232">
        <v>0</v>
      </c>
      <c r="H36" s="172"/>
      <c r="I36" s="172"/>
    </row>
    <row r="37" spans="1:9" x14ac:dyDescent="0.3">
      <c r="A37" s="180">
        <v>31</v>
      </c>
      <c r="B37" s="190">
        <v>1</v>
      </c>
      <c r="C37" s="181" t="s">
        <v>104</v>
      </c>
      <c r="D37" s="181" t="s">
        <v>105</v>
      </c>
      <c r="E37" s="181" t="s">
        <v>106</v>
      </c>
      <c r="F37" s="231">
        <v>0</v>
      </c>
      <c r="G37" s="232">
        <v>0</v>
      </c>
      <c r="H37" s="172"/>
      <c r="I37" s="172"/>
    </row>
    <row r="38" spans="1:9" ht="43.2" x14ac:dyDescent="0.3">
      <c r="A38" s="185">
        <v>32</v>
      </c>
      <c r="B38" s="185">
        <v>1</v>
      </c>
      <c r="C38" s="192" t="s">
        <v>251</v>
      </c>
      <c r="D38" s="192" t="s">
        <v>252</v>
      </c>
      <c r="E38" s="193" t="s">
        <v>253</v>
      </c>
      <c r="F38" s="231">
        <v>0</v>
      </c>
      <c r="G38" s="232">
        <v>0</v>
      </c>
      <c r="H38" s="186"/>
      <c r="I38" s="186"/>
    </row>
    <row r="39" spans="1:9" x14ac:dyDescent="0.3">
      <c r="A39" s="185">
        <v>33</v>
      </c>
      <c r="B39" s="180">
        <v>1</v>
      </c>
      <c r="C39" s="181" t="s">
        <v>107</v>
      </c>
      <c r="D39" s="181" t="s">
        <v>108</v>
      </c>
      <c r="E39" s="181" t="s">
        <v>109</v>
      </c>
      <c r="F39" s="231">
        <v>0</v>
      </c>
      <c r="G39" s="232">
        <v>0</v>
      </c>
      <c r="H39" s="172"/>
      <c r="I39" s="172"/>
    </row>
    <row r="40" spans="1:9" ht="43.2" x14ac:dyDescent="0.3">
      <c r="A40" s="188">
        <v>34</v>
      </c>
      <c r="B40" s="185">
        <v>1</v>
      </c>
      <c r="C40" s="194" t="s">
        <v>110</v>
      </c>
      <c r="D40" s="194" t="s">
        <v>111</v>
      </c>
      <c r="E40" s="195" t="s">
        <v>112</v>
      </c>
      <c r="F40" s="231">
        <v>0</v>
      </c>
      <c r="G40" s="232">
        <v>0</v>
      </c>
      <c r="H40" s="172"/>
      <c r="I40" s="172"/>
    </row>
    <row r="41" spans="1:9" x14ac:dyDescent="0.3">
      <c r="A41" s="185"/>
      <c r="B41" s="172"/>
      <c r="C41" s="172"/>
      <c r="D41" s="172"/>
      <c r="E41" s="172"/>
      <c r="F41" s="234"/>
      <c r="G41" s="234"/>
      <c r="H41" s="172"/>
      <c r="I41" s="172"/>
    </row>
    <row r="42" spans="1:9" x14ac:dyDescent="0.3">
      <c r="A42" s="170" t="s">
        <v>113</v>
      </c>
      <c r="B42" s="190"/>
      <c r="C42" s="196"/>
      <c r="D42" s="196"/>
      <c r="E42" s="196"/>
      <c r="F42" s="231"/>
      <c r="G42" s="232"/>
      <c r="H42" s="172"/>
      <c r="I42" s="172"/>
    </row>
    <row r="43" spans="1:9" x14ac:dyDescent="0.3">
      <c r="A43" s="188">
        <v>1</v>
      </c>
      <c r="B43" s="245">
        <v>2</v>
      </c>
      <c r="C43" s="241" t="s">
        <v>114</v>
      </c>
      <c r="D43" s="250" t="s">
        <v>115</v>
      </c>
      <c r="E43" s="242" t="s">
        <v>116</v>
      </c>
      <c r="F43" s="231">
        <v>0</v>
      </c>
      <c r="G43" s="232">
        <f>F43*2</f>
        <v>0</v>
      </c>
      <c r="H43" s="186"/>
      <c r="I43" s="186"/>
    </row>
    <row r="44" spans="1:9" x14ac:dyDescent="0.3">
      <c r="A44" s="188">
        <v>2</v>
      </c>
      <c r="B44" s="245">
        <v>6</v>
      </c>
      <c r="C44" s="251" t="s">
        <v>114</v>
      </c>
      <c r="D44" s="241" t="s">
        <v>117</v>
      </c>
      <c r="E44" s="242" t="s">
        <v>118</v>
      </c>
      <c r="F44" s="231">
        <v>0</v>
      </c>
      <c r="G44" s="232">
        <f>F44*6</f>
        <v>0</v>
      </c>
      <c r="H44" s="186"/>
      <c r="I44" s="186"/>
    </row>
    <row r="45" spans="1:9" x14ac:dyDescent="0.3">
      <c r="A45" s="188">
        <v>3</v>
      </c>
      <c r="B45" s="247">
        <v>6</v>
      </c>
      <c r="C45" s="251" t="s">
        <v>114</v>
      </c>
      <c r="D45" s="241" t="s">
        <v>119</v>
      </c>
      <c r="E45" s="251" t="s">
        <v>120</v>
      </c>
      <c r="F45" s="231">
        <v>0</v>
      </c>
      <c r="G45" s="232">
        <f>F45*6</f>
        <v>0</v>
      </c>
      <c r="H45" s="186"/>
      <c r="I45" s="186"/>
    </row>
    <row r="46" spans="1:9" x14ac:dyDescent="0.3">
      <c r="A46" s="188">
        <v>4</v>
      </c>
      <c r="B46" s="188">
        <v>1</v>
      </c>
      <c r="C46" s="194" t="s">
        <v>114</v>
      </c>
      <c r="D46" s="196" t="s">
        <v>121</v>
      </c>
      <c r="E46" s="195" t="s">
        <v>122</v>
      </c>
      <c r="F46" s="231">
        <v>0</v>
      </c>
      <c r="G46" s="232">
        <v>0</v>
      </c>
      <c r="H46" s="186"/>
      <c r="I46" s="186"/>
    </row>
    <row r="47" spans="1:9" x14ac:dyDescent="0.3">
      <c r="A47" s="188">
        <v>5</v>
      </c>
      <c r="B47" s="188">
        <v>1</v>
      </c>
      <c r="C47" s="194" t="s">
        <v>114</v>
      </c>
      <c r="D47" s="196" t="s">
        <v>123</v>
      </c>
      <c r="E47" s="195" t="s">
        <v>124</v>
      </c>
      <c r="F47" s="231">
        <v>0</v>
      </c>
      <c r="G47" s="232">
        <v>0</v>
      </c>
      <c r="H47" s="186"/>
      <c r="I47" s="186"/>
    </row>
    <row r="48" spans="1:9" x14ac:dyDescent="0.3">
      <c r="A48" s="188">
        <v>6</v>
      </c>
      <c r="B48" s="188">
        <v>1</v>
      </c>
      <c r="C48" s="194" t="s">
        <v>114</v>
      </c>
      <c r="D48" s="196" t="s">
        <v>125</v>
      </c>
      <c r="E48" s="195" t="s">
        <v>126</v>
      </c>
      <c r="F48" s="231">
        <v>0</v>
      </c>
      <c r="G48" s="232">
        <v>0</v>
      </c>
      <c r="H48" s="186"/>
      <c r="I48" s="186"/>
    </row>
    <row r="49" spans="1:9" x14ac:dyDescent="0.3">
      <c r="A49" s="188">
        <v>7</v>
      </c>
      <c r="B49" s="188">
        <v>1</v>
      </c>
      <c r="C49" s="194" t="s">
        <v>114</v>
      </c>
      <c r="D49" s="196" t="s">
        <v>127</v>
      </c>
      <c r="E49" s="195" t="s">
        <v>128</v>
      </c>
      <c r="F49" s="231">
        <v>0</v>
      </c>
      <c r="G49" s="232">
        <v>0</v>
      </c>
      <c r="H49" s="186"/>
      <c r="I49" s="186"/>
    </row>
    <row r="50" spans="1:9" x14ac:dyDescent="0.3">
      <c r="A50" s="188">
        <v>8</v>
      </c>
      <c r="B50" s="188">
        <v>1</v>
      </c>
      <c r="C50" s="194" t="s">
        <v>114</v>
      </c>
      <c r="D50" s="196" t="s">
        <v>129</v>
      </c>
      <c r="E50" s="195" t="s">
        <v>130</v>
      </c>
      <c r="F50" s="231">
        <v>0</v>
      </c>
      <c r="G50" s="232">
        <v>0</v>
      </c>
      <c r="H50" s="186"/>
      <c r="I50" s="186"/>
    </row>
    <row r="51" spans="1:9" x14ac:dyDescent="0.3">
      <c r="A51" s="188">
        <v>9</v>
      </c>
      <c r="B51" s="188">
        <v>1</v>
      </c>
      <c r="C51" s="194" t="s">
        <v>114</v>
      </c>
      <c r="D51" s="196" t="s">
        <v>131</v>
      </c>
      <c r="E51" s="195" t="s">
        <v>132</v>
      </c>
      <c r="F51" s="231">
        <v>0</v>
      </c>
      <c r="G51" s="232">
        <v>0</v>
      </c>
      <c r="H51" s="186"/>
      <c r="I51" s="186"/>
    </row>
    <row r="52" spans="1:9" x14ac:dyDescent="0.3">
      <c r="A52" s="188">
        <v>10</v>
      </c>
      <c r="B52" s="188">
        <v>1</v>
      </c>
      <c r="C52" s="181" t="s">
        <v>86</v>
      </c>
      <c r="D52" s="194" t="s">
        <v>133</v>
      </c>
      <c r="E52" s="195" t="s">
        <v>134</v>
      </c>
      <c r="F52" s="231">
        <v>0</v>
      </c>
      <c r="G52" s="232">
        <v>0</v>
      </c>
      <c r="H52" s="186"/>
      <c r="I52" s="186"/>
    </row>
    <row r="53" spans="1:9" ht="28.8" x14ac:dyDescent="0.3">
      <c r="A53" s="188">
        <v>11</v>
      </c>
      <c r="B53" s="188">
        <v>1</v>
      </c>
      <c r="C53" s="194" t="s">
        <v>110</v>
      </c>
      <c r="D53" s="194" t="s">
        <v>111</v>
      </c>
      <c r="E53" s="195" t="s">
        <v>135</v>
      </c>
      <c r="F53" s="231">
        <v>0</v>
      </c>
      <c r="G53" s="232">
        <v>0</v>
      </c>
      <c r="H53" s="186"/>
      <c r="I53" s="186"/>
    </row>
    <row r="54" spans="1:9" x14ac:dyDescent="0.3">
      <c r="A54" s="190"/>
      <c r="B54" s="190"/>
      <c r="C54" s="196"/>
      <c r="D54" s="196"/>
      <c r="E54" s="195"/>
      <c r="F54" s="231"/>
      <c r="G54" s="232"/>
      <c r="H54" s="172"/>
      <c r="I54" s="172"/>
    </row>
    <row r="55" spans="1:9" x14ac:dyDescent="0.3">
      <c r="A55" s="170" t="s">
        <v>136</v>
      </c>
      <c r="B55" s="190"/>
      <c r="C55" s="196"/>
      <c r="D55" s="196"/>
      <c r="E55" s="195"/>
      <c r="F55" s="231"/>
      <c r="G55" s="232"/>
      <c r="H55" s="172"/>
      <c r="I55" s="172"/>
    </row>
    <row r="56" spans="1:9" x14ac:dyDescent="0.3">
      <c r="A56" s="190">
        <v>1</v>
      </c>
      <c r="B56" s="188">
        <v>1</v>
      </c>
      <c r="C56" s="181" t="s">
        <v>86</v>
      </c>
      <c r="D56" s="196" t="s">
        <v>254</v>
      </c>
      <c r="E56" s="195" t="s">
        <v>137</v>
      </c>
      <c r="F56" s="232">
        <v>0</v>
      </c>
      <c r="G56" s="232">
        <v>0</v>
      </c>
      <c r="H56" s="197"/>
      <c r="I56" s="197"/>
    </row>
    <row r="57" spans="1:9" ht="28.8" x14ac:dyDescent="0.3">
      <c r="A57" s="188">
        <v>2</v>
      </c>
      <c r="B57" s="245">
        <v>2</v>
      </c>
      <c r="C57" s="251" t="s">
        <v>86</v>
      </c>
      <c r="D57" s="241" t="s">
        <v>255</v>
      </c>
      <c r="E57" s="242" t="s">
        <v>256</v>
      </c>
      <c r="F57" s="232">
        <v>0</v>
      </c>
      <c r="G57" s="232">
        <f>F57*2</f>
        <v>0</v>
      </c>
      <c r="H57" s="198"/>
      <c r="I57" s="198"/>
    </row>
    <row r="58" spans="1:9" ht="28.8" x14ac:dyDescent="0.3">
      <c r="A58" s="188">
        <v>3</v>
      </c>
      <c r="B58" s="188">
        <v>1</v>
      </c>
      <c r="C58" s="194" t="s">
        <v>138</v>
      </c>
      <c r="D58" s="194" t="s">
        <v>257</v>
      </c>
      <c r="E58" s="195" t="s">
        <v>258</v>
      </c>
      <c r="F58" s="232">
        <v>0</v>
      </c>
      <c r="G58" s="232">
        <v>0</v>
      </c>
      <c r="H58" s="198"/>
      <c r="I58" s="198"/>
    </row>
    <row r="59" spans="1:9" x14ac:dyDescent="0.3">
      <c r="A59" s="172"/>
      <c r="B59" s="172"/>
      <c r="C59" s="172"/>
      <c r="D59" s="172"/>
      <c r="E59" s="172"/>
      <c r="F59" s="234"/>
      <c r="G59" s="234"/>
      <c r="H59" s="172"/>
      <c r="I59" s="172"/>
    </row>
    <row r="60" spans="1:9" x14ac:dyDescent="0.3">
      <c r="A60" s="170" t="s">
        <v>139</v>
      </c>
      <c r="B60" s="199"/>
      <c r="C60" s="200"/>
      <c r="D60" s="200"/>
      <c r="E60" s="201"/>
      <c r="F60" s="235"/>
      <c r="G60" s="235"/>
      <c r="H60" s="172"/>
      <c r="I60" s="172"/>
    </row>
    <row r="61" spans="1:9" x14ac:dyDescent="0.3">
      <c r="A61" s="188">
        <v>1</v>
      </c>
      <c r="B61" s="188">
        <v>1</v>
      </c>
      <c r="C61" s="194" t="s">
        <v>140</v>
      </c>
      <c r="D61" s="195" t="s">
        <v>259</v>
      </c>
      <c r="E61" s="195" t="s">
        <v>260</v>
      </c>
      <c r="F61" s="232">
        <v>0</v>
      </c>
      <c r="G61" s="232">
        <v>0</v>
      </c>
      <c r="H61" s="203"/>
      <c r="I61" s="203"/>
    </row>
    <row r="62" spans="1:9" x14ac:dyDescent="0.3">
      <c r="A62" s="188">
        <v>2</v>
      </c>
      <c r="B62" s="188">
        <v>1</v>
      </c>
      <c r="C62" s="194" t="s">
        <v>140</v>
      </c>
      <c r="D62" s="196" t="s">
        <v>261</v>
      </c>
      <c r="E62" s="195" t="s">
        <v>262</v>
      </c>
      <c r="F62" s="232">
        <v>0</v>
      </c>
      <c r="G62" s="232">
        <v>0</v>
      </c>
      <c r="H62" s="198"/>
      <c r="I62" s="198"/>
    </row>
    <row r="63" spans="1:9" x14ac:dyDescent="0.3">
      <c r="A63" s="188">
        <v>3</v>
      </c>
      <c r="B63" s="188">
        <v>1</v>
      </c>
      <c r="C63" s="194" t="s">
        <v>140</v>
      </c>
      <c r="D63" s="196" t="s">
        <v>263</v>
      </c>
      <c r="E63" s="195" t="s">
        <v>264</v>
      </c>
      <c r="F63" s="232">
        <v>0</v>
      </c>
      <c r="G63" s="232">
        <v>0</v>
      </c>
      <c r="H63" s="198"/>
      <c r="I63" s="198"/>
    </row>
    <row r="64" spans="1:9" x14ac:dyDescent="0.3">
      <c r="A64" s="188">
        <v>4</v>
      </c>
      <c r="B64" s="188">
        <v>1</v>
      </c>
      <c r="C64" s="194" t="s">
        <v>140</v>
      </c>
      <c r="D64" s="196" t="s">
        <v>141</v>
      </c>
      <c r="E64" s="195" t="s">
        <v>142</v>
      </c>
      <c r="F64" s="232">
        <v>0</v>
      </c>
      <c r="G64" s="232">
        <v>0</v>
      </c>
      <c r="H64" s="186"/>
      <c r="I64" s="186"/>
    </row>
    <row r="65" spans="1:9" x14ac:dyDescent="0.3">
      <c r="A65" s="188">
        <v>5</v>
      </c>
      <c r="B65" s="188">
        <v>1</v>
      </c>
      <c r="C65" s="194" t="s">
        <v>140</v>
      </c>
      <c r="D65" s="195" t="s">
        <v>143</v>
      </c>
      <c r="E65" s="195" t="s">
        <v>265</v>
      </c>
      <c r="F65" s="232">
        <v>0</v>
      </c>
      <c r="G65" s="232">
        <v>0</v>
      </c>
      <c r="H65" s="186"/>
      <c r="I65" s="186"/>
    </row>
    <row r="66" spans="1:9" ht="43.2" x14ac:dyDescent="0.3">
      <c r="A66" s="188">
        <v>6</v>
      </c>
      <c r="B66" s="188">
        <v>1</v>
      </c>
      <c r="C66" s="194" t="s">
        <v>144</v>
      </c>
      <c r="D66" s="194" t="s">
        <v>145</v>
      </c>
      <c r="E66" s="195" t="s">
        <v>266</v>
      </c>
      <c r="F66" s="232">
        <v>0</v>
      </c>
      <c r="G66" s="232">
        <v>0</v>
      </c>
      <c r="H66" s="186"/>
      <c r="I66" s="186"/>
    </row>
    <row r="67" spans="1:9" x14ac:dyDescent="0.3">
      <c r="A67" s="188"/>
      <c r="B67" s="188"/>
      <c r="C67" s="196"/>
      <c r="D67" s="196"/>
      <c r="E67" s="196"/>
      <c r="F67" s="238"/>
      <c r="G67" s="238"/>
      <c r="H67" s="172"/>
      <c r="I67" s="205"/>
    </row>
    <row r="68" spans="1:9" ht="15" thickBot="1" x14ac:dyDescent="0.35">
      <c r="A68" s="206"/>
      <c r="B68" s="199"/>
      <c r="C68" s="207"/>
      <c r="D68" s="172"/>
      <c r="E68" s="207"/>
      <c r="F68" s="239" t="s">
        <v>146</v>
      </c>
      <c r="G68" s="233">
        <f>G6+G8+G9+G10+G12+G13+G14+G15+G16+G17+G18+G19+G20+G21+G22+G23+G24+G25+G26+G27+G28+G29+G30+G31+G33+G34+G35+G36+G37+G38+G39+G40+G43+G44+G45+G46+G47+G48+G49+G50+G51+G52+G53+G56+G57+G58+G61+G62+G63+G64+G65+G66</f>
        <v>0</v>
      </c>
      <c r="H68" s="179"/>
      <c r="I68" s="179"/>
    </row>
    <row r="69" spans="1:9" ht="15" thickTop="1" x14ac:dyDescent="0.3">
      <c r="A69" s="172"/>
      <c r="B69" s="76"/>
      <c r="C69" s="53"/>
      <c r="D69" s="53"/>
      <c r="E69" s="53"/>
      <c r="F69" s="236"/>
      <c r="G69" s="236"/>
      <c r="H69" s="172"/>
      <c r="I69" s="172"/>
    </row>
    <row r="70" spans="1:9" x14ac:dyDescent="0.3">
      <c r="A70" s="172"/>
      <c r="B70" s="172"/>
      <c r="C70" s="172"/>
      <c r="D70" s="172"/>
      <c r="E70" s="172"/>
      <c r="F70" s="234"/>
      <c r="G70" s="234"/>
      <c r="H70" s="172"/>
      <c r="I70" s="172"/>
    </row>
    <row r="71" spans="1:9" x14ac:dyDescent="0.3">
      <c r="A71" s="172"/>
      <c r="B71" s="172"/>
      <c r="C71" s="172"/>
      <c r="D71" s="172"/>
      <c r="E71" s="172"/>
      <c r="F71" s="234"/>
      <c r="G71" s="234"/>
      <c r="H71" s="172"/>
      <c r="I71" s="172"/>
    </row>
    <row r="72" spans="1:9" x14ac:dyDescent="0.3">
      <c r="A72" s="79" t="s">
        <v>147</v>
      </c>
      <c r="B72" s="80"/>
      <c r="C72" s="53"/>
      <c r="D72" s="53"/>
      <c r="E72" s="53"/>
      <c r="F72" s="237"/>
      <c r="G72" s="237"/>
      <c r="H72" s="172"/>
      <c r="I72" s="172"/>
    </row>
    <row r="73" spans="1:9" x14ac:dyDescent="0.3">
      <c r="A73" s="80"/>
      <c r="B73" s="80"/>
      <c r="C73" s="53"/>
      <c r="D73" s="83"/>
      <c r="E73" s="195" t="s">
        <v>148</v>
      </c>
      <c r="F73" s="145"/>
      <c r="G73" s="232">
        <v>0</v>
      </c>
      <c r="H73" s="172"/>
      <c r="I73" s="172"/>
    </row>
    <row r="74" spans="1:9" x14ac:dyDescent="0.3">
      <c r="A74" s="80"/>
      <c r="B74" s="80"/>
      <c r="C74" s="53"/>
      <c r="D74" s="83"/>
      <c r="E74" s="195" t="s">
        <v>149</v>
      </c>
      <c r="F74" s="145"/>
      <c r="G74" s="232">
        <v>0</v>
      </c>
      <c r="H74" s="172"/>
      <c r="I74" s="172"/>
    </row>
    <row r="75" spans="1:9" x14ac:dyDescent="0.3">
      <c r="A75" s="80"/>
      <c r="B75" s="80"/>
      <c r="C75" s="53"/>
      <c r="D75" s="83"/>
      <c r="E75" s="195" t="s">
        <v>150</v>
      </c>
      <c r="F75" s="145"/>
      <c r="G75" s="232">
        <v>0</v>
      </c>
      <c r="H75" s="172"/>
      <c r="I75" s="172"/>
    </row>
    <row r="76" spans="1:9" x14ac:dyDescent="0.3">
      <c r="A76" s="80"/>
      <c r="B76" s="80"/>
      <c r="C76" s="53"/>
      <c r="D76" s="83"/>
      <c r="E76" s="195" t="s">
        <v>151</v>
      </c>
      <c r="F76" s="145"/>
      <c r="G76" s="232">
        <v>0</v>
      </c>
      <c r="H76" s="172"/>
      <c r="I76" s="172"/>
    </row>
    <row r="77" spans="1:9" x14ac:dyDescent="0.3">
      <c r="A77" s="80"/>
      <c r="B77" s="80"/>
      <c r="C77" s="53"/>
      <c r="D77" s="83"/>
      <c r="E77" s="195" t="s">
        <v>267</v>
      </c>
      <c r="F77" s="145"/>
      <c r="G77" s="232">
        <v>0</v>
      </c>
      <c r="H77" s="172"/>
      <c r="I77" s="172"/>
    </row>
    <row r="78" spans="1:9" x14ac:dyDescent="0.3">
      <c r="A78" s="80"/>
      <c r="B78" s="80"/>
      <c r="C78" s="53"/>
      <c r="D78" s="83"/>
      <c r="E78" s="195" t="s">
        <v>152</v>
      </c>
      <c r="F78" s="145"/>
      <c r="G78" s="232">
        <v>0</v>
      </c>
      <c r="H78" s="172"/>
      <c r="I78" s="172"/>
    </row>
    <row r="79" spans="1:9" x14ac:dyDescent="0.3">
      <c r="A79" s="80"/>
      <c r="B79" s="80"/>
      <c r="C79" s="53"/>
      <c r="D79" s="83"/>
      <c r="E79" s="195" t="s">
        <v>153</v>
      </c>
      <c r="F79" s="145"/>
      <c r="G79" s="232">
        <v>0</v>
      </c>
      <c r="H79" s="172"/>
      <c r="I79" s="205"/>
    </row>
    <row r="80" spans="1:9" ht="15" thickBot="1" x14ac:dyDescent="0.35">
      <c r="A80" s="53"/>
      <c r="B80" s="76"/>
      <c r="C80" s="53"/>
      <c r="D80" s="83"/>
      <c r="E80" s="178"/>
      <c r="F80" s="239" t="s">
        <v>154</v>
      </c>
      <c r="G80" s="233">
        <f>G73+G74+G75+G76+G77+G78+G79</f>
        <v>0</v>
      </c>
      <c r="H80" s="172"/>
      <c r="I80" s="179"/>
    </row>
    <row r="81" spans="1:9" ht="15" thickTop="1" x14ac:dyDescent="0.3">
      <c r="A81" s="53"/>
      <c r="B81" s="413"/>
      <c r="C81" s="413"/>
      <c r="D81" s="83"/>
      <c r="E81" s="178"/>
      <c r="F81" s="239"/>
      <c r="G81" s="145"/>
      <c r="H81" s="172"/>
      <c r="I81" s="172"/>
    </row>
    <row r="82" spans="1:9" ht="15" thickBot="1" x14ac:dyDescent="0.35">
      <c r="A82" s="53"/>
      <c r="B82" s="413"/>
      <c r="C82" s="413"/>
      <c r="D82" s="83"/>
      <c r="E82" s="178"/>
      <c r="F82" s="239" t="s">
        <v>268</v>
      </c>
      <c r="G82" s="233">
        <f>G68+G80</f>
        <v>0</v>
      </c>
      <c r="H82" s="172"/>
      <c r="I82" s="172"/>
    </row>
    <row r="83" spans="1:9" ht="15" thickTop="1" x14ac:dyDescent="0.3">
      <c r="A83" s="79"/>
      <c r="B83" s="413"/>
      <c r="C83" s="413"/>
      <c r="D83" s="53"/>
      <c r="E83" s="53"/>
      <c r="F83" s="237"/>
      <c r="G83" s="237"/>
      <c r="H83" s="172"/>
      <c r="I83" s="172"/>
    </row>
    <row r="84" spans="1:9" x14ac:dyDescent="0.3">
      <c r="A84" s="170"/>
      <c r="B84" s="413"/>
      <c r="C84" s="413"/>
      <c r="D84" s="53"/>
      <c r="E84" s="53"/>
      <c r="F84" s="53"/>
      <c r="G84" s="53"/>
      <c r="H84" s="172"/>
      <c r="I84" s="172"/>
    </row>
    <row r="85" spans="1:9" x14ac:dyDescent="0.3">
      <c r="A85" s="170"/>
      <c r="B85" s="176"/>
      <c r="C85" s="177"/>
      <c r="D85" s="177"/>
      <c r="E85" s="177"/>
      <c r="F85" s="178"/>
      <c r="G85" s="178"/>
      <c r="H85" s="172"/>
      <c r="I85" s="172"/>
    </row>
    <row r="86" spans="1:9" x14ac:dyDescent="0.3">
      <c r="A86" s="188"/>
      <c r="B86" s="188"/>
      <c r="C86" s="194"/>
      <c r="D86" s="196"/>
      <c r="E86" s="195"/>
      <c r="F86" s="183"/>
      <c r="G86" s="184"/>
      <c r="H86" s="186"/>
      <c r="I86" s="186"/>
    </row>
    <row r="87" spans="1:9" x14ac:dyDescent="0.3">
      <c r="A87" s="188"/>
      <c r="B87" s="188"/>
      <c r="C87" s="194"/>
      <c r="D87" s="181"/>
      <c r="E87" s="182"/>
      <c r="F87" s="183"/>
      <c r="G87" s="184"/>
      <c r="H87" s="186"/>
      <c r="I87" s="186"/>
    </row>
    <row r="88" spans="1:9" x14ac:dyDescent="0.3">
      <c r="A88" s="188"/>
      <c r="B88" s="188"/>
      <c r="C88" s="194"/>
      <c r="D88" s="181"/>
      <c r="E88" s="181"/>
      <c r="F88" s="183"/>
      <c r="G88" s="184"/>
      <c r="H88" s="186"/>
      <c r="I88" s="186"/>
    </row>
    <row r="89" spans="1:9" x14ac:dyDescent="0.3">
      <c r="A89" s="188"/>
      <c r="B89" s="188"/>
      <c r="C89" s="194"/>
      <c r="D89" s="196"/>
      <c r="E89" s="195"/>
      <c r="F89" s="183"/>
      <c r="G89" s="184"/>
      <c r="H89" s="186"/>
      <c r="I89" s="186"/>
    </row>
    <row r="90" spans="1:9" x14ac:dyDescent="0.3">
      <c r="A90" s="188"/>
      <c r="B90" s="188"/>
      <c r="C90" s="194"/>
      <c r="D90" s="196"/>
      <c r="E90" s="195"/>
      <c r="F90" s="183"/>
      <c r="G90" s="184"/>
      <c r="H90" s="186"/>
      <c r="I90" s="186"/>
    </row>
    <row r="91" spans="1:9" x14ac:dyDescent="0.3">
      <c r="A91" s="180"/>
      <c r="B91" s="180"/>
      <c r="C91" s="181"/>
      <c r="D91" s="181"/>
      <c r="E91" s="181"/>
      <c r="F91" s="183"/>
      <c r="G91" s="184"/>
      <c r="H91" s="172"/>
      <c r="I91" s="172"/>
    </row>
    <row r="92" spans="1:9" x14ac:dyDescent="0.3">
      <c r="A92" s="172"/>
      <c r="B92" s="172"/>
      <c r="C92" s="209"/>
      <c r="D92" s="202"/>
      <c r="E92" s="172"/>
      <c r="F92" s="172"/>
      <c r="G92" s="172"/>
      <c r="H92" s="172"/>
      <c r="I92" s="172"/>
    </row>
    <row r="93" spans="1:9" x14ac:dyDescent="0.3">
      <c r="A93" s="172"/>
      <c r="B93" s="172"/>
      <c r="C93" s="172"/>
      <c r="D93" s="172"/>
      <c r="E93" s="172"/>
      <c r="F93" s="172"/>
      <c r="G93" s="172"/>
      <c r="H93" s="172"/>
      <c r="I93" s="172"/>
    </row>
    <row r="94" spans="1:9" x14ac:dyDescent="0.3">
      <c r="A94" s="172"/>
      <c r="B94" s="172"/>
      <c r="C94" s="210"/>
      <c r="D94" s="210"/>
      <c r="E94" s="202"/>
      <c r="F94" s="172"/>
      <c r="G94" s="172"/>
      <c r="H94" s="172"/>
      <c r="I94" s="172"/>
    </row>
    <row r="95" spans="1:9" x14ac:dyDescent="0.3">
      <c r="A95" s="172"/>
      <c r="B95" s="172"/>
      <c r="C95" s="210"/>
      <c r="D95" s="210"/>
      <c r="E95" s="202"/>
      <c r="F95" s="172"/>
      <c r="G95" s="172"/>
      <c r="H95" s="172"/>
      <c r="I95" s="172"/>
    </row>
    <row r="96" spans="1:9" x14ac:dyDescent="0.3">
      <c r="A96" s="172"/>
      <c r="B96" s="172"/>
      <c r="C96" s="210"/>
      <c r="D96" s="210"/>
      <c r="E96" s="202"/>
      <c r="F96" s="172"/>
      <c r="G96" s="172"/>
      <c r="H96" s="172"/>
      <c r="I96" s="172"/>
    </row>
    <row r="97" spans="1:9" x14ac:dyDescent="0.3">
      <c r="A97" s="172"/>
      <c r="B97" s="172"/>
      <c r="C97" s="210"/>
      <c r="D97" s="210"/>
      <c r="E97" s="202"/>
      <c r="F97" s="172"/>
      <c r="G97" s="172"/>
      <c r="H97" s="172"/>
      <c r="I97" s="172"/>
    </row>
    <row r="98" spans="1:9" x14ac:dyDescent="0.3">
      <c r="A98" s="172"/>
      <c r="B98" s="172"/>
      <c r="C98" s="211"/>
      <c r="D98" s="210"/>
      <c r="E98" s="202"/>
      <c r="F98" s="172"/>
      <c r="G98" s="172"/>
      <c r="H98" s="172"/>
      <c r="I98" s="172"/>
    </row>
    <row r="99" spans="1:9" x14ac:dyDescent="0.3">
      <c r="A99" s="172"/>
      <c r="B99" s="172"/>
      <c r="C99" s="211"/>
      <c r="D99" s="210"/>
      <c r="E99" s="202"/>
      <c r="F99" s="172"/>
      <c r="G99" s="172"/>
      <c r="H99" s="172"/>
      <c r="I99" s="172"/>
    </row>
    <row r="100" spans="1:9" x14ac:dyDescent="0.3">
      <c r="A100" s="172"/>
      <c r="B100" s="172"/>
      <c r="C100" s="211"/>
      <c r="D100" s="210"/>
      <c r="E100" s="202"/>
      <c r="F100" s="172"/>
      <c r="G100" s="172"/>
      <c r="H100" s="172"/>
      <c r="I100" s="172"/>
    </row>
    <row r="101" spans="1:9" x14ac:dyDescent="0.3">
      <c r="A101" s="172"/>
      <c r="B101" s="172"/>
      <c r="C101" s="211"/>
      <c r="D101" s="210"/>
      <c r="E101" s="172"/>
      <c r="F101" s="172"/>
      <c r="G101" s="172"/>
      <c r="H101" s="172"/>
      <c r="I101" s="172"/>
    </row>
    <row r="102" spans="1:9" x14ac:dyDescent="0.3">
      <c r="A102" s="172"/>
      <c r="B102" s="172"/>
      <c r="C102" s="211"/>
      <c r="D102" s="210"/>
      <c r="E102" s="172"/>
      <c r="F102" s="172"/>
      <c r="G102" s="172"/>
      <c r="H102" s="172"/>
      <c r="I102" s="172"/>
    </row>
    <row r="103" spans="1:9" x14ac:dyDescent="0.3">
      <c r="A103" s="172"/>
      <c r="B103" s="172"/>
      <c r="C103" s="211"/>
      <c r="D103" s="210"/>
      <c r="E103" s="172"/>
      <c r="F103" s="172"/>
      <c r="G103" s="172"/>
      <c r="H103" s="172"/>
      <c r="I103" s="172"/>
    </row>
    <row r="104" spans="1:9" x14ac:dyDescent="0.3">
      <c r="A104" s="172"/>
      <c r="B104" s="172"/>
      <c r="C104" s="211"/>
      <c r="D104" s="210"/>
      <c r="E104" s="172"/>
      <c r="F104" s="172"/>
      <c r="G104" s="172"/>
      <c r="H104" s="172"/>
      <c r="I104" s="172"/>
    </row>
    <row r="105" spans="1:9" x14ac:dyDescent="0.3">
      <c r="A105" s="172"/>
      <c r="B105" s="172"/>
      <c r="C105" s="211"/>
      <c r="D105" s="210"/>
      <c r="E105" s="172"/>
      <c r="F105" s="172"/>
      <c r="G105" s="172"/>
      <c r="H105" s="172"/>
      <c r="I105" s="172"/>
    </row>
    <row r="106" spans="1:9" x14ac:dyDescent="0.3">
      <c r="A106" s="172"/>
      <c r="B106" s="172"/>
      <c r="C106" s="211"/>
      <c r="D106" s="210"/>
      <c r="E106" s="172"/>
      <c r="F106" s="172"/>
      <c r="G106" s="172"/>
      <c r="H106" s="172"/>
      <c r="I106" s="172"/>
    </row>
    <row r="107" spans="1:9" x14ac:dyDescent="0.3">
      <c r="A107" s="172"/>
      <c r="B107" s="172"/>
      <c r="C107" s="211"/>
      <c r="D107" s="210"/>
      <c r="E107" s="172"/>
      <c r="F107" s="172"/>
      <c r="G107" s="172"/>
      <c r="H107" s="172"/>
      <c r="I107" s="172"/>
    </row>
    <row r="108" spans="1:9" x14ac:dyDescent="0.3">
      <c r="A108" s="172"/>
      <c r="B108" s="172"/>
      <c r="C108" s="211"/>
      <c r="D108" s="210"/>
      <c r="E108" s="172"/>
      <c r="F108" s="172"/>
      <c r="G108" s="172"/>
      <c r="H108" s="172"/>
      <c r="I108" s="172"/>
    </row>
    <row r="109" spans="1:9" x14ac:dyDescent="0.3">
      <c r="A109" s="172"/>
      <c r="B109" s="172"/>
      <c r="C109" s="211"/>
      <c r="D109" s="210"/>
      <c r="E109" s="172"/>
      <c r="F109" s="172"/>
      <c r="G109" s="172"/>
      <c r="H109" s="172"/>
      <c r="I109" s="172"/>
    </row>
  </sheetData>
  <mergeCells count="15">
    <mergeCell ref="A1:D1"/>
    <mergeCell ref="B81:C81"/>
    <mergeCell ref="B82:C82"/>
    <mergeCell ref="B83:C83"/>
    <mergeCell ref="B84:C84"/>
    <mergeCell ref="A2:I2"/>
    <mergeCell ref="A3:I3"/>
    <mergeCell ref="A6:A7"/>
    <mergeCell ref="B6:B7"/>
    <mergeCell ref="C6:C7"/>
    <mergeCell ref="E6:E7"/>
    <mergeCell ref="F6:F7"/>
    <mergeCell ref="G6:G7"/>
    <mergeCell ref="H6:H7"/>
    <mergeCell ref="I6:I7"/>
  </mergeCells>
  <pageMargins left="0.7" right="0.7" top="0.75" bottom="0.75" header="0.3" footer="0.3"/>
  <pageSetup scale="68"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92" r:id="rId26" name="Check Box 24">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93" r:id="rId27" name="Check Box 25">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94" r:id="rId28" name="Check Box 26">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95" r:id="rId29" name="Check Box 27">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96" r:id="rId30" name="Check Box 28">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97" r:id="rId31" name="Check Box 29">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198" r:id="rId32" name="Check Box 30">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201" r:id="rId33" name="Check Box 33">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202" r:id="rId34" name="Check Box 34">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205" r:id="rId35" name="Check Box 37">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206" r:id="rId36" name="Check Box 38">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207" r:id="rId37" name="Check Box 39">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208" r:id="rId38" name="Check Box 40">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209" r:id="rId39" name="Check Box 41">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210" r:id="rId40" name="Check Box 42">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211" r:id="rId41" name="Check Box 43">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212" r:id="rId42" name="Check Box 44">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213" r:id="rId43" name="Check Box 45">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214" r:id="rId44" name="Check Box 46">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215" r:id="rId45" name="Check Box 47">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216" r:id="rId46" name="Check Box 48">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217" r:id="rId47" name="Check Box 49">
              <controlPr defaultSize="0" autoFill="0" autoLine="0" autoPict="0">
                <anchor moveWithCells="1">
                  <from>
                    <xdr:col>7</xdr:col>
                    <xdr:colOff>708660</xdr:colOff>
                    <xdr:row>3</xdr:row>
                    <xdr:rowOff>0</xdr:rowOff>
                  </from>
                  <to>
                    <xdr:col>7</xdr:col>
                    <xdr:colOff>914400</xdr:colOff>
                    <xdr:row>4</xdr:row>
                    <xdr:rowOff>22860</xdr:rowOff>
                  </to>
                </anchor>
              </controlPr>
            </control>
          </mc:Choice>
        </mc:AlternateContent>
        <mc:AlternateContent xmlns:mc="http://schemas.openxmlformats.org/markup-compatibility/2006">
          <mc:Choice Requires="x14">
            <control shapeId="7304" r:id="rId48" name="Check Box 136">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05" r:id="rId49" name="Check Box 137">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06" r:id="rId50" name="Check Box 138">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07" r:id="rId51" name="Check Box 139">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08" r:id="rId52" name="Check Box 140">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09" r:id="rId53" name="Check Box 141">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10" r:id="rId54" name="Check Box 142">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11" r:id="rId55" name="Check Box 143">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12" r:id="rId56" name="Check Box 144">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13" r:id="rId57" name="Check Box 145">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14" r:id="rId58" name="Check Box 146">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15" r:id="rId59" name="Check Box 147">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16" r:id="rId60" name="Check Box 148">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17" r:id="rId61" name="Check Box 149">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18" r:id="rId62" name="Check Box 150">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19" r:id="rId63" name="Check Box 151">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20" r:id="rId64" name="Check Box 152">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21" r:id="rId65" name="Check Box 153">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22" r:id="rId66" name="Check Box 154">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23" r:id="rId67" name="Check Box 155">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24" r:id="rId68" name="Check Box 156">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25" r:id="rId69" name="Check Box 157">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26" r:id="rId70" name="Check Box 158">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27" r:id="rId71" name="Check Box 159">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28" r:id="rId72" name="Check Box 160">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29" r:id="rId73" name="Check Box 161">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30" r:id="rId74" name="Check Box 162">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31" r:id="rId75" name="Check Box 163">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34" r:id="rId76" name="Check Box 166">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35" r:id="rId77" name="Check Box 167">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38" r:id="rId78" name="Check Box 170">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39" r:id="rId79" name="Check Box 171">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40" r:id="rId80" name="Check Box 172">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41" r:id="rId81" name="Check Box 173">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42" r:id="rId82" name="Check Box 174">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43" r:id="rId83" name="Check Box 175">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44" r:id="rId84" name="Check Box 176">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45" r:id="rId85" name="Check Box 177">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46" r:id="rId86" name="Check Box 178">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47" r:id="rId87" name="Check Box 179">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48" r:id="rId88" name="Check Box 180">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mc:AlternateContent xmlns:mc="http://schemas.openxmlformats.org/markup-compatibility/2006">
          <mc:Choice Requires="x14">
            <control shapeId="7349" r:id="rId89" name="Check Box 181">
              <controlPr defaultSize="0" autoFill="0" autoLine="0" autoPict="0">
                <anchor moveWithCells="1">
                  <from>
                    <xdr:col>8</xdr:col>
                    <xdr:colOff>236220</xdr:colOff>
                    <xdr:row>3</xdr:row>
                    <xdr:rowOff>0</xdr:rowOff>
                  </from>
                  <to>
                    <xdr:col>8</xdr:col>
                    <xdr:colOff>449580</xdr:colOff>
                    <xdr:row>4</xdr:row>
                    <xdr:rowOff>22860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FBB57-DD4B-4C34-AF89-8B25DABF059F}">
  <sheetPr>
    <pageSetUpPr fitToPage="1"/>
  </sheetPr>
  <dimension ref="A1:I115"/>
  <sheetViews>
    <sheetView workbookViewId="0">
      <selection activeCell="L79" sqref="L79"/>
    </sheetView>
  </sheetViews>
  <sheetFormatPr defaultRowHeight="14.4" x14ac:dyDescent="0.3"/>
  <cols>
    <col min="1" max="1" width="7" customWidth="1"/>
    <col min="2" max="2" width="6.44140625" customWidth="1"/>
    <col min="3" max="3" width="17" customWidth="1"/>
    <col min="4" max="4" width="33.44140625" customWidth="1"/>
    <col min="5" max="5" width="60.109375" customWidth="1"/>
    <col min="6" max="6" width="12.109375" customWidth="1"/>
    <col min="7" max="7" width="14.109375" customWidth="1"/>
  </cols>
  <sheetData>
    <row r="1" spans="1:9" ht="24" thickBot="1" x14ac:dyDescent="0.35">
      <c r="A1" s="414" t="s">
        <v>328</v>
      </c>
      <c r="B1" s="414"/>
      <c r="C1" s="414"/>
      <c r="D1" s="414"/>
    </row>
    <row r="2" spans="1:9" s="54" customFormat="1" ht="184.5" customHeight="1" x14ac:dyDescent="0.3">
      <c r="A2" s="406" t="s">
        <v>184</v>
      </c>
      <c r="B2" s="407"/>
      <c r="C2" s="407"/>
      <c r="D2" s="407"/>
      <c r="E2" s="407"/>
      <c r="F2" s="407"/>
      <c r="G2" s="407"/>
      <c r="H2" s="407"/>
      <c r="I2" s="408"/>
    </row>
    <row r="3" spans="1:9" s="54" customFormat="1" ht="35.25" customHeight="1" thickBot="1" x14ac:dyDescent="0.35">
      <c r="A3" s="409" t="s">
        <v>180</v>
      </c>
      <c r="B3" s="410"/>
      <c r="C3" s="410"/>
      <c r="D3" s="410"/>
      <c r="E3" s="410"/>
      <c r="F3" s="410"/>
      <c r="G3" s="410"/>
      <c r="H3" s="410"/>
      <c r="I3" s="411"/>
    </row>
    <row r="4" spans="1:9" x14ac:dyDescent="0.3">
      <c r="A4" s="170" t="s">
        <v>70</v>
      </c>
      <c r="B4" s="171"/>
      <c r="C4" s="172"/>
      <c r="D4" s="173"/>
      <c r="E4" s="173"/>
      <c r="F4" s="174"/>
      <c r="G4" s="175"/>
      <c r="H4" s="172"/>
      <c r="I4" s="172"/>
    </row>
    <row r="5" spans="1:9" x14ac:dyDescent="0.3">
      <c r="A5" s="170" t="s">
        <v>71</v>
      </c>
      <c r="B5" s="176" t="s">
        <v>72</v>
      </c>
      <c r="C5" s="177" t="s">
        <v>73</v>
      </c>
      <c r="D5" s="177" t="s">
        <v>74</v>
      </c>
      <c r="E5" s="177" t="s">
        <v>19</v>
      </c>
      <c r="F5" s="178" t="s">
        <v>75</v>
      </c>
      <c r="G5" s="178" t="s">
        <v>76</v>
      </c>
      <c r="H5" s="179"/>
      <c r="I5" s="172"/>
    </row>
    <row r="6" spans="1:9" x14ac:dyDescent="0.3">
      <c r="A6" s="415">
        <v>1</v>
      </c>
      <c r="B6" s="415">
        <v>1</v>
      </c>
      <c r="C6" s="416" t="s">
        <v>208</v>
      </c>
      <c r="D6" s="182" t="s">
        <v>209</v>
      </c>
      <c r="E6" s="416" t="s">
        <v>211</v>
      </c>
      <c r="F6" s="232">
        <v>0</v>
      </c>
      <c r="G6" s="418">
        <v>0</v>
      </c>
      <c r="H6" s="419"/>
      <c r="I6" s="419"/>
    </row>
    <row r="7" spans="1:9" x14ac:dyDescent="0.3">
      <c r="A7" s="415"/>
      <c r="B7" s="415"/>
      <c r="C7" s="416"/>
      <c r="D7" s="182" t="s">
        <v>210</v>
      </c>
      <c r="E7" s="416"/>
      <c r="F7" s="232">
        <v>0</v>
      </c>
      <c r="G7" s="418"/>
      <c r="H7" s="419"/>
      <c r="I7" s="419"/>
    </row>
    <row r="8" spans="1:9" x14ac:dyDescent="0.3">
      <c r="A8" s="180">
        <v>2</v>
      </c>
      <c r="B8" s="180">
        <v>1</v>
      </c>
      <c r="C8" s="181" t="s">
        <v>77</v>
      </c>
      <c r="D8" s="181" t="s">
        <v>78</v>
      </c>
      <c r="E8" s="181" t="s">
        <v>79</v>
      </c>
      <c r="F8" s="232">
        <v>0</v>
      </c>
      <c r="G8" s="232">
        <v>0</v>
      </c>
      <c r="H8" s="172"/>
      <c r="I8" s="172"/>
    </row>
    <row r="9" spans="1:9" x14ac:dyDescent="0.3">
      <c r="A9" s="185">
        <v>3</v>
      </c>
      <c r="B9" s="248">
        <v>2</v>
      </c>
      <c r="C9" s="181" t="s">
        <v>80</v>
      </c>
      <c r="D9" s="181" t="s">
        <v>212</v>
      </c>
      <c r="E9" s="181" t="s">
        <v>81</v>
      </c>
      <c r="F9" s="232">
        <v>0</v>
      </c>
      <c r="G9" s="232">
        <f>F9*2</f>
        <v>0</v>
      </c>
      <c r="H9" s="172"/>
      <c r="I9" s="172"/>
    </row>
    <row r="10" spans="1:9" x14ac:dyDescent="0.3">
      <c r="A10" s="185">
        <v>4</v>
      </c>
      <c r="B10" s="248">
        <v>2</v>
      </c>
      <c r="C10" s="181" t="s">
        <v>77</v>
      </c>
      <c r="D10" s="181" t="s">
        <v>82</v>
      </c>
      <c r="E10" s="181" t="s">
        <v>83</v>
      </c>
      <c r="F10" s="232">
        <v>0</v>
      </c>
      <c r="G10" s="232">
        <f>F10*2</f>
        <v>0</v>
      </c>
      <c r="H10" s="172"/>
      <c r="I10" s="172"/>
    </row>
    <row r="11" spans="1:9" x14ac:dyDescent="0.3">
      <c r="A11" s="180">
        <v>5</v>
      </c>
      <c r="B11" s="247">
        <v>3</v>
      </c>
      <c r="C11" s="181" t="s">
        <v>77</v>
      </c>
      <c r="D11" s="181" t="s">
        <v>84</v>
      </c>
      <c r="E11" s="181" t="s">
        <v>213</v>
      </c>
      <c r="F11" s="231" t="s">
        <v>85</v>
      </c>
      <c r="G11" s="231" t="s">
        <v>85</v>
      </c>
      <c r="H11" s="184"/>
      <c r="I11" s="186"/>
    </row>
    <row r="12" spans="1:9" x14ac:dyDescent="0.3">
      <c r="A12" s="180">
        <v>6</v>
      </c>
      <c r="B12" s="180">
        <v>1</v>
      </c>
      <c r="C12" s="181" t="s">
        <v>86</v>
      </c>
      <c r="D12" s="181" t="s">
        <v>87</v>
      </c>
      <c r="E12" s="181" t="s">
        <v>88</v>
      </c>
      <c r="F12" s="232">
        <v>0</v>
      </c>
      <c r="G12" s="232">
        <v>0</v>
      </c>
      <c r="H12" s="184"/>
      <c r="I12" s="186"/>
    </row>
    <row r="13" spans="1:9" x14ac:dyDescent="0.3">
      <c r="A13" s="180">
        <v>7</v>
      </c>
      <c r="B13" s="248">
        <v>4</v>
      </c>
      <c r="C13" s="181" t="s">
        <v>86</v>
      </c>
      <c r="D13" s="181" t="s">
        <v>89</v>
      </c>
      <c r="E13" s="181" t="s">
        <v>90</v>
      </c>
      <c r="F13" s="232">
        <v>0</v>
      </c>
      <c r="G13" s="232">
        <f>F13*4</f>
        <v>0</v>
      </c>
      <c r="H13" s="172"/>
      <c r="I13" s="172"/>
    </row>
    <row r="14" spans="1:9" x14ac:dyDescent="0.3">
      <c r="A14" s="180">
        <v>8</v>
      </c>
      <c r="B14" s="248">
        <v>2</v>
      </c>
      <c r="C14" s="181" t="s">
        <v>91</v>
      </c>
      <c r="D14" s="181" t="s">
        <v>92</v>
      </c>
      <c r="E14" s="181" t="s">
        <v>93</v>
      </c>
      <c r="F14" s="232">
        <v>0</v>
      </c>
      <c r="G14" s="232">
        <f>F14*2</f>
        <v>0</v>
      </c>
      <c r="H14" s="172"/>
      <c r="I14" s="172"/>
    </row>
    <row r="15" spans="1:9" x14ac:dyDescent="0.3">
      <c r="A15" s="180">
        <v>9</v>
      </c>
      <c r="B15" s="248">
        <v>2</v>
      </c>
      <c r="C15" s="181" t="s">
        <v>91</v>
      </c>
      <c r="D15" s="181" t="s">
        <v>214</v>
      </c>
      <c r="E15" s="181" t="s">
        <v>215</v>
      </c>
      <c r="F15" s="232">
        <v>0</v>
      </c>
      <c r="G15" s="232">
        <f>F15*2</f>
        <v>0</v>
      </c>
      <c r="H15" s="172"/>
      <c r="I15" s="172"/>
    </row>
    <row r="16" spans="1:9" x14ac:dyDescent="0.3">
      <c r="A16" s="187">
        <v>10</v>
      </c>
      <c r="B16" s="248">
        <v>4</v>
      </c>
      <c r="C16" s="181" t="s">
        <v>91</v>
      </c>
      <c r="D16" s="181" t="s">
        <v>94</v>
      </c>
      <c r="E16" s="181" t="s">
        <v>95</v>
      </c>
      <c r="F16" s="232">
        <v>0</v>
      </c>
      <c r="G16" s="232">
        <f>F16*4</f>
        <v>0</v>
      </c>
      <c r="H16" s="172"/>
      <c r="I16" s="172"/>
    </row>
    <row r="17" spans="1:9" x14ac:dyDescent="0.3">
      <c r="A17" s="180">
        <v>11</v>
      </c>
      <c r="B17" s="248">
        <v>2</v>
      </c>
      <c r="C17" s="181" t="s">
        <v>91</v>
      </c>
      <c r="D17" s="181" t="s">
        <v>96</v>
      </c>
      <c r="E17" s="181" t="s">
        <v>97</v>
      </c>
      <c r="F17" s="232">
        <v>0</v>
      </c>
      <c r="G17" s="232">
        <f>F17*2</f>
        <v>0</v>
      </c>
      <c r="H17" s="172"/>
      <c r="I17" s="172"/>
    </row>
    <row r="18" spans="1:9" x14ac:dyDescent="0.3">
      <c r="A18" s="180">
        <v>12</v>
      </c>
      <c r="B18" s="248">
        <v>2</v>
      </c>
      <c r="C18" s="181" t="s">
        <v>218</v>
      </c>
      <c r="D18" s="181">
        <v>80414</v>
      </c>
      <c r="E18" s="181" t="s">
        <v>219</v>
      </c>
      <c r="F18" s="232">
        <v>0</v>
      </c>
      <c r="G18" s="232">
        <f>F18*2</f>
        <v>0</v>
      </c>
      <c r="H18" s="172"/>
      <c r="I18" s="172"/>
    </row>
    <row r="19" spans="1:9" x14ac:dyDescent="0.3">
      <c r="A19" s="180">
        <v>13</v>
      </c>
      <c r="B19" s="248">
        <v>2</v>
      </c>
      <c r="C19" s="181" t="s">
        <v>91</v>
      </c>
      <c r="D19" s="181" t="s">
        <v>220</v>
      </c>
      <c r="E19" s="181" t="s">
        <v>221</v>
      </c>
      <c r="F19" s="232">
        <v>0</v>
      </c>
      <c r="G19" s="232">
        <f>F19*2</f>
        <v>0</v>
      </c>
      <c r="H19" s="172"/>
      <c r="I19" s="172"/>
    </row>
    <row r="20" spans="1:9" x14ac:dyDescent="0.3">
      <c r="A20" s="180">
        <v>14</v>
      </c>
      <c r="B20" s="180">
        <v>1</v>
      </c>
      <c r="C20" s="181" t="s">
        <v>91</v>
      </c>
      <c r="D20" s="181" t="s">
        <v>222</v>
      </c>
      <c r="E20" s="181" t="s">
        <v>223</v>
      </c>
      <c r="F20" s="232">
        <v>0</v>
      </c>
      <c r="G20" s="232">
        <v>0</v>
      </c>
      <c r="H20" s="172"/>
      <c r="I20" s="172"/>
    </row>
    <row r="21" spans="1:9" x14ac:dyDescent="0.3">
      <c r="A21" s="188">
        <v>15</v>
      </c>
      <c r="B21" s="248">
        <v>2</v>
      </c>
      <c r="C21" s="181" t="s">
        <v>91</v>
      </c>
      <c r="D21" s="181" t="s">
        <v>224</v>
      </c>
      <c r="E21" s="181" t="s">
        <v>225</v>
      </c>
      <c r="F21" s="232">
        <v>0</v>
      </c>
      <c r="G21" s="232">
        <f>F21*2</f>
        <v>0</v>
      </c>
      <c r="H21" s="172"/>
      <c r="I21" s="172"/>
    </row>
    <row r="22" spans="1:9" x14ac:dyDescent="0.3">
      <c r="A22" s="180">
        <v>16</v>
      </c>
      <c r="B22" s="248">
        <v>2</v>
      </c>
      <c r="C22" s="181" t="s">
        <v>91</v>
      </c>
      <c r="D22" s="181" t="s">
        <v>98</v>
      </c>
      <c r="E22" s="181" t="s">
        <v>99</v>
      </c>
      <c r="F22" s="232">
        <v>0</v>
      </c>
      <c r="G22" s="232">
        <f>F22*2</f>
        <v>0</v>
      </c>
      <c r="H22" s="172"/>
      <c r="I22" s="172"/>
    </row>
    <row r="23" spans="1:9" x14ac:dyDescent="0.3">
      <c r="A23" s="188">
        <v>17</v>
      </c>
      <c r="B23" s="248">
        <v>4</v>
      </c>
      <c r="C23" s="181" t="s">
        <v>86</v>
      </c>
      <c r="D23" s="181" t="s">
        <v>155</v>
      </c>
      <c r="E23" s="181" t="s">
        <v>228</v>
      </c>
      <c r="F23" s="232">
        <v>0</v>
      </c>
      <c r="G23" s="232">
        <f>F23*4</f>
        <v>0</v>
      </c>
      <c r="H23" s="172"/>
      <c r="I23" s="172"/>
    </row>
    <row r="24" spans="1:9" x14ac:dyDescent="0.3">
      <c r="A24" s="180">
        <v>18</v>
      </c>
      <c r="B24" s="180">
        <v>1</v>
      </c>
      <c r="C24" s="181" t="s">
        <v>100</v>
      </c>
      <c r="D24" s="181" t="s">
        <v>231</v>
      </c>
      <c r="E24" s="181" t="s">
        <v>232</v>
      </c>
      <c r="F24" s="232">
        <v>0</v>
      </c>
      <c r="G24" s="232">
        <v>0</v>
      </c>
      <c r="H24" s="172"/>
      <c r="I24" s="172"/>
    </row>
    <row r="25" spans="1:9" x14ac:dyDescent="0.3">
      <c r="A25" s="180">
        <v>19</v>
      </c>
      <c r="B25" s="180">
        <v>1</v>
      </c>
      <c r="C25" s="181" t="s">
        <v>100</v>
      </c>
      <c r="D25" s="181" t="s">
        <v>233</v>
      </c>
      <c r="E25" s="181" t="s">
        <v>101</v>
      </c>
      <c r="F25" s="232">
        <v>0</v>
      </c>
      <c r="G25" s="232">
        <v>0</v>
      </c>
      <c r="H25" s="172"/>
      <c r="I25" s="172"/>
    </row>
    <row r="26" spans="1:9" x14ac:dyDescent="0.3">
      <c r="A26" s="189">
        <v>20</v>
      </c>
      <c r="B26" s="180">
        <v>1</v>
      </c>
      <c r="C26" s="181" t="s">
        <v>100</v>
      </c>
      <c r="D26" s="181" t="s">
        <v>234</v>
      </c>
      <c r="E26" s="181" t="s">
        <v>102</v>
      </c>
      <c r="F26" s="232">
        <v>0</v>
      </c>
      <c r="G26" s="232">
        <v>0</v>
      </c>
      <c r="H26" s="172"/>
      <c r="I26" s="172"/>
    </row>
    <row r="27" spans="1:9" x14ac:dyDescent="0.3">
      <c r="A27" s="188">
        <v>21</v>
      </c>
      <c r="B27" s="180">
        <v>1</v>
      </c>
      <c r="C27" s="181" t="s">
        <v>100</v>
      </c>
      <c r="D27" s="64" t="s">
        <v>237</v>
      </c>
      <c r="E27" s="181" t="s">
        <v>238</v>
      </c>
      <c r="F27" s="232">
        <v>0</v>
      </c>
      <c r="G27" s="232">
        <v>0</v>
      </c>
      <c r="H27" s="172"/>
      <c r="I27" s="172"/>
    </row>
    <row r="28" spans="1:9" x14ac:dyDescent="0.3">
      <c r="A28" s="188">
        <v>22</v>
      </c>
      <c r="B28" s="180">
        <v>1</v>
      </c>
      <c r="C28" s="181" t="s">
        <v>239</v>
      </c>
      <c r="D28" s="64" t="s">
        <v>240</v>
      </c>
      <c r="E28" s="181" t="s">
        <v>241</v>
      </c>
      <c r="F28" s="231" t="s">
        <v>85</v>
      </c>
      <c r="G28" s="231" t="s">
        <v>85</v>
      </c>
      <c r="H28" s="172"/>
      <c r="I28" s="172"/>
    </row>
    <row r="29" spans="1:9" x14ac:dyDescent="0.3">
      <c r="A29" s="188">
        <v>23</v>
      </c>
      <c r="B29" s="180">
        <v>1</v>
      </c>
      <c r="C29" s="182" t="s">
        <v>103</v>
      </c>
      <c r="D29" s="181" t="s">
        <v>242</v>
      </c>
      <c r="E29" s="181" t="s">
        <v>243</v>
      </c>
      <c r="F29" s="232">
        <v>0</v>
      </c>
      <c r="G29" s="232">
        <v>0</v>
      </c>
      <c r="H29" s="172"/>
      <c r="I29" s="172"/>
    </row>
    <row r="30" spans="1:9" x14ac:dyDescent="0.3">
      <c r="A30" s="188">
        <v>24</v>
      </c>
      <c r="B30" s="180">
        <v>1</v>
      </c>
      <c r="C30" s="182" t="s">
        <v>103</v>
      </c>
      <c r="D30" s="181" t="s">
        <v>244</v>
      </c>
      <c r="E30" s="181" t="s">
        <v>269</v>
      </c>
      <c r="F30" s="232">
        <v>0</v>
      </c>
      <c r="G30" s="232">
        <v>0</v>
      </c>
      <c r="H30" s="172"/>
      <c r="I30" s="172"/>
    </row>
    <row r="31" spans="1:9" x14ac:dyDescent="0.3">
      <c r="A31" s="188">
        <v>25</v>
      </c>
      <c r="B31" s="180">
        <v>1</v>
      </c>
      <c r="C31" s="182" t="s">
        <v>248</v>
      </c>
      <c r="D31" s="181" t="s">
        <v>249</v>
      </c>
      <c r="E31" s="181" t="s">
        <v>250</v>
      </c>
      <c r="F31" s="232">
        <v>0</v>
      </c>
      <c r="G31" s="232">
        <v>0</v>
      </c>
      <c r="H31" s="172"/>
      <c r="I31" s="172"/>
    </row>
    <row r="32" spans="1:9" x14ac:dyDescent="0.3">
      <c r="A32" s="188">
        <v>26</v>
      </c>
      <c r="B32" s="190">
        <v>1</v>
      </c>
      <c r="C32" s="181" t="s">
        <v>104</v>
      </c>
      <c r="D32" s="181" t="s">
        <v>105</v>
      </c>
      <c r="E32" s="181" t="s">
        <v>106</v>
      </c>
      <c r="F32" s="232">
        <v>0</v>
      </c>
      <c r="G32" s="232">
        <v>0</v>
      </c>
      <c r="H32" s="172"/>
      <c r="I32" s="172"/>
    </row>
    <row r="33" spans="1:9" ht="43.2" x14ac:dyDescent="0.3">
      <c r="A33" s="212">
        <v>27</v>
      </c>
      <c r="B33" s="185">
        <v>1</v>
      </c>
      <c r="C33" s="192" t="s">
        <v>251</v>
      </c>
      <c r="D33" s="192" t="s">
        <v>252</v>
      </c>
      <c r="E33" s="193" t="s">
        <v>253</v>
      </c>
      <c r="F33" s="232">
        <v>0</v>
      </c>
      <c r="G33" s="232">
        <v>0</v>
      </c>
      <c r="H33" s="172"/>
      <c r="I33" s="172"/>
    </row>
    <row r="34" spans="1:9" x14ac:dyDescent="0.3">
      <c r="A34" s="185">
        <v>28</v>
      </c>
      <c r="B34" s="180">
        <v>1</v>
      </c>
      <c r="C34" s="181" t="s">
        <v>107</v>
      </c>
      <c r="D34" s="181" t="s">
        <v>108</v>
      </c>
      <c r="E34" s="181" t="s">
        <v>109</v>
      </c>
      <c r="F34" s="232">
        <v>0</v>
      </c>
      <c r="G34" s="232">
        <v>0</v>
      </c>
      <c r="H34" s="172"/>
      <c r="I34" s="172"/>
    </row>
    <row r="35" spans="1:9" ht="43.2" x14ac:dyDescent="0.3">
      <c r="A35" s="180">
        <v>29</v>
      </c>
      <c r="B35" s="185">
        <v>1</v>
      </c>
      <c r="C35" s="194" t="s">
        <v>110</v>
      </c>
      <c r="D35" s="194" t="s">
        <v>111</v>
      </c>
      <c r="E35" s="195" t="s">
        <v>112</v>
      </c>
      <c r="F35" s="232">
        <v>0</v>
      </c>
      <c r="G35" s="232">
        <v>0</v>
      </c>
      <c r="H35" s="186"/>
      <c r="I35" s="186"/>
    </row>
    <row r="36" spans="1:9" x14ac:dyDescent="0.3">
      <c r="A36" s="185"/>
      <c r="B36" s="172"/>
      <c r="C36" s="172"/>
      <c r="D36" s="172"/>
      <c r="E36" s="172"/>
      <c r="F36" s="234"/>
      <c r="G36" s="234"/>
      <c r="H36" s="172"/>
      <c r="I36" s="172"/>
    </row>
    <row r="37" spans="1:9" x14ac:dyDescent="0.3">
      <c r="A37" s="170" t="s">
        <v>113</v>
      </c>
      <c r="B37" s="190"/>
      <c r="C37" s="196"/>
      <c r="D37" s="196"/>
      <c r="E37" s="196"/>
      <c r="F37" s="231"/>
      <c r="G37" s="232"/>
      <c r="H37" s="172"/>
      <c r="I37" s="172"/>
    </row>
    <row r="38" spans="1:9" x14ac:dyDescent="0.3">
      <c r="A38" s="188">
        <v>1</v>
      </c>
      <c r="B38" s="188">
        <v>1</v>
      </c>
      <c r="C38" s="194" t="s">
        <v>114</v>
      </c>
      <c r="D38" s="196" t="s">
        <v>270</v>
      </c>
      <c r="E38" s="195" t="s">
        <v>271</v>
      </c>
      <c r="F38" s="232">
        <v>0</v>
      </c>
      <c r="G38" s="232">
        <v>0</v>
      </c>
      <c r="H38" s="186"/>
      <c r="I38" s="186"/>
    </row>
    <row r="39" spans="1:9" x14ac:dyDescent="0.3">
      <c r="A39" s="188">
        <v>2</v>
      </c>
      <c r="B39" s="188">
        <v>1</v>
      </c>
      <c r="C39" s="194" t="s">
        <v>114</v>
      </c>
      <c r="D39" s="196" t="s">
        <v>121</v>
      </c>
      <c r="E39" s="195" t="s">
        <v>122</v>
      </c>
      <c r="F39" s="232">
        <v>0</v>
      </c>
      <c r="G39" s="232">
        <v>0</v>
      </c>
      <c r="H39" s="186"/>
      <c r="I39" s="186"/>
    </row>
    <row r="40" spans="1:9" x14ac:dyDescent="0.3">
      <c r="A40" s="188">
        <v>3</v>
      </c>
      <c r="B40" s="188">
        <v>1</v>
      </c>
      <c r="C40" s="194" t="s">
        <v>114</v>
      </c>
      <c r="D40" s="196" t="s">
        <v>123</v>
      </c>
      <c r="E40" s="195" t="s">
        <v>124</v>
      </c>
      <c r="F40" s="232">
        <v>0</v>
      </c>
      <c r="G40" s="232">
        <v>0</v>
      </c>
      <c r="H40" s="186"/>
      <c r="I40" s="186"/>
    </row>
    <row r="41" spans="1:9" x14ac:dyDescent="0.3">
      <c r="A41" s="188">
        <v>4</v>
      </c>
      <c r="B41" s="188">
        <v>1</v>
      </c>
      <c r="C41" s="194" t="s">
        <v>114</v>
      </c>
      <c r="D41" s="196" t="s">
        <v>125</v>
      </c>
      <c r="E41" s="195" t="s">
        <v>126</v>
      </c>
      <c r="F41" s="232">
        <v>0</v>
      </c>
      <c r="G41" s="232">
        <v>0</v>
      </c>
      <c r="H41" s="186"/>
      <c r="I41" s="186"/>
    </row>
    <row r="42" spans="1:9" x14ac:dyDescent="0.3">
      <c r="A42" s="188">
        <v>5</v>
      </c>
      <c r="B42" s="188">
        <v>1</v>
      </c>
      <c r="C42" s="194" t="s">
        <v>114</v>
      </c>
      <c r="D42" s="196" t="s">
        <v>127</v>
      </c>
      <c r="E42" s="195" t="s">
        <v>128</v>
      </c>
      <c r="F42" s="232">
        <v>0</v>
      </c>
      <c r="G42" s="232">
        <v>0</v>
      </c>
      <c r="H42" s="186"/>
      <c r="I42" s="186"/>
    </row>
    <row r="43" spans="1:9" x14ac:dyDescent="0.3">
      <c r="A43" s="188">
        <v>6</v>
      </c>
      <c r="B43" s="188">
        <v>1</v>
      </c>
      <c r="C43" s="194" t="s">
        <v>114</v>
      </c>
      <c r="D43" s="196" t="s">
        <v>129</v>
      </c>
      <c r="E43" s="195" t="s">
        <v>130</v>
      </c>
      <c r="F43" s="232">
        <v>0</v>
      </c>
      <c r="G43" s="232">
        <v>0</v>
      </c>
      <c r="H43" s="186"/>
      <c r="I43" s="186"/>
    </row>
    <row r="44" spans="1:9" x14ac:dyDescent="0.3">
      <c r="A44" s="188">
        <v>7</v>
      </c>
      <c r="B44" s="188">
        <v>1</v>
      </c>
      <c r="C44" s="194" t="s">
        <v>114</v>
      </c>
      <c r="D44" s="196" t="s">
        <v>131</v>
      </c>
      <c r="E44" s="195" t="s">
        <v>132</v>
      </c>
      <c r="F44" s="232">
        <v>0</v>
      </c>
      <c r="G44" s="232">
        <v>0</v>
      </c>
      <c r="H44" s="186"/>
      <c r="I44" s="186"/>
    </row>
    <row r="45" spans="1:9" x14ac:dyDescent="0.3">
      <c r="A45" s="188">
        <v>8</v>
      </c>
      <c r="B45" s="188">
        <v>1</v>
      </c>
      <c r="C45" s="181" t="s">
        <v>86</v>
      </c>
      <c r="D45" s="196" t="s">
        <v>272</v>
      </c>
      <c r="E45" s="195" t="s">
        <v>273</v>
      </c>
      <c r="F45" s="232">
        <v>0</v>
      </c>
      <c r="G45" s="232">
        <v>0</v>
      </c>
      <c r="H45" s="186"/>
      <c r="I45" s="186"/>
    </row>
    <row r="46" spans="1:9" x14ac:dyDescent="0.3">
      <c r="A46" s="188">
        <v>9</v>
      </c>
      <c r="B46" s="188">
        <v>2</v>
      </c>
      <c r="C46" s="181" t="s">
        <v>86</v>
      </c>
      <c r="D46" s="196" t="s">
        <v>274</v>
      </c>
      <c r="E46" s="195" t="s">
        <v>275</v>
      </c>
      <c r="F46" s="232">
        <v>0</v>
      </c>
      <c r="G46" s="232">
        <v>0</v>
      </c>
      <c r="H46" s="186"/>
      <c r="I46" s="186"/>
    </row>
    <row r="47" spans="1:9" x14ac:dyDescent="0.3">
      <c r="A47" s="188">
        <v>10</v>
      </c>
      <c r="B47" s="188">
        <v>1</v>
      </c>
      <c r="C47" s="181" t="s">
        <v>86</v>
      </c>
      <c r="D47" s="194" t="s">
        <v>133</v>
      </c>
      <c r="E47" s="195" t="s">
        <v>134</v>
      </c>
      <c r="F47" s="232">
        <v>0</v>
      </c>
      <c r="G47" s="232">
        <v>0</v>
      </c>
      <c r="H47" s="186"/>
      <c r="I47" s="186"/>
    </row>
    <row r="48" spans="1:9" ht="28.8" x14ac:dyDescent="0.3">
      <c r="A48" s="188">
        <v>11</v>
      </c>
      <c r="B48" s="188">
        <v>1</v>
      </c>
      <c r="C48" s="194" t="s">
        <v>110</v>
      </c>
      <c r="D48" s="194" t="s">
        <v>111</v>
      </c>
      <c r="E48" s="195" t="s">
        <v>135</v>
      </c>
      <c r="F48" s="232">
        <v>0</v>
      </c>
      <c r="G48" s="232">
        <v>0</v>
      </c>
      <c r="H48" s="186"/>
      <c r="I48" s="186"/>
    </row>
    <row r="49" spans="1:9" x14ac:dyDescent="0.3">
      <c r="A49" s="190"/>
      <c r="B49" s="190"/>
      <c r="C49" s="196"/>
      <c r="D49" s="196"/>
      <c r="E49" s="195"/>
      <c r="F49" s="231"/>
      <c r="G49" s="232"/>
      <c r="H49" s="172"/>
      <c r="I49" s="172"/>
    </row>
    <row r="50" spans="1:9" x14ac:dyDescent="0.3">
      <c r="A50" s="170" t="s">
        <v>136</v>
      </c>
      <c r="B50" s="190"/>
      <c r="C50" s="196"/>
      <c r="D50" s="196"/>
      <c r="E50" s="195"/>
      <c r="F50" s="231"/>
      <c r="G50" s="232"/>
      <c r="H50" s="172"/>
      <c r="I50" s="172"/>
    </row>
    <row r="51" spans="1:9" x14ac:dyDescent="0.3">
      <c r="A51" s="190">
        <v>1</v>
      </c>
      <c r="B51" s="188">
        <v>1</v>
      </c>
      <c r="C51" s="181" t="s">
        <v>86</v>
      </c>
      <c r="D51" s="196" t="s">
        <v>254</v>
      </c>
      <c r="E51" s="195" t="s">
        <v>137</v>
      </c>
      <c r="F51" s="232">
        <v>0</v>
      </c>
      <c r="G51" s="232">
        <v>0</v>
      </c>
      <c r="H51" s="197"/>
      <c r="I51" s="197"/>
    </row>
    <row r="52" spans="1:9" ht="28.8" x14ac:dyDescent="0.3">
      <c r="A52" s="188">
        <v>2</v>
      </c>
      <c r="B52" s="245">
        <v>2</v>
      </c>
      <c r="C52" s="192" t="s">
        <v>86</v>
      </c>
      <c r="D52" s="194" t="s">
        <v>255</v>
      </c>
      <c r="E52" s="195" t="s">
        <v>256</v>
      </c>
      <c r="F52" s="232">
        <v>0</v>
      </c>
      <c r="G52" s="232">
        <f>F52*2</f>
        <v>0</v>
      </c>
      <c r="H52" s="198"/>
      <c r="I52" s="198"/>
    </row>
    <row r="53" spans="1:9" ht="28.8" x14ac:dyDescent="0.3">
      <c r="A53" s="188">
        <v>3</v>
      </c>
      <c r="B53" s="188">
        <v>1</v>
      </c>
      <c r="C53" s="194" t="s">
        <v>138</v>
      </c>
      <c r="D53" s="194" t="s">
        <v>257</v>
      </c>
      <c r="E53" s="195" t="s">
        <v>258</v>
      </c>
      <c r="F53" s="232">
        <v>0</v>
      </c>
      <c r="G53" s="232">
        <v>0</v>
      </c>
      <c r="H53" s="198"/>
      <c r="I53" s="198"/>
    </row>
    <row r="54" spans="1:9" x14ac:dyDescent="0.3">
      <c r="A54" s="172"/>
      <c r="B54" s="172"/>
      <c r="C54" s="172"/>
      <c r="D54" s="172"/>
      <c r="E54" s="172"/>
      <c r="F54" s="234"/>
      <c r="G54" s="234"/>
      <c r="H54" s="172"/>
      <c r="I54" s="172"/>
    </row>
    <row r="55" spans="1:9" x14ac:dyDescent="0.3">
      <c r="A55" s="170" t="s">
        <v>139</v>
      </c>
      <c r="B55" s="199"/>
      <c r="C55" s="200"/>
      <c r="D55" s="200"/>
      <c r="E55" s="201"/>
      <c r="F55" s="235"/>
      <c r="G55" s="235"/>
      <c r="H55" s="172"/>
      <c r="I55" s="172"/>
    </row>
    <row r="56" spans="1:9" x14ac:dyDescent="0.3">
      <c r="A56" s="188">
        <v>1</v>
      </c>
      <c r="B56" s="188">
        <v>1</v>
      </c>
      <c r="C56" s="194" t="s">
        <v>140</v>
      </c>
      <c r="D56" s="195" t="s">
        <v>259</v>
      </c>
      <c r="E56" s="195" t="s">
        <v>260</v>
      </c>
      <c r="F56" s="232">
        <v>0</v>
      </c>
      <c r="G56" s="232">
        <v>0</v>
      </c>
      <c r="H56" s="203"/>
      <c r="I56" s="203"/>
    </row>
    <row r="57" spans="1:9" x14ac:dyDescent="0.3">
      <c r="A57" s="188">
        <v>2</v>
      </c>
      <c r="B57" s="188">
        <v>1</v>
      </c>
      <c r="C57" s="194" t="s">
        <v>140</v>
      </c>
      <c r="D57" s="196" t="s">
        <v>261</v>
      </c>
      <c r="E57" s="195" t="s">
        <v>262</v>
      </c>
      <c r="F57" s="232">
        <v>0</v>
      </c>
      <c r="G57" s="232">
        <v>0</v>
      </c>
      <c r="H57" s="198"/>
      <c r="I57" s="198"/>
    </row>
    <row r="58" spans="1:9" x14ac:dyDescent="0.3">
      <c r="A58" s="188">
        <v>3</v>
      </c>
      <c r="B58" s="188">
        <v>1</v>
      </c>
      <c r="C58" s="194" t="s">
        <v>140</v>
      </c>
      <c r="D58" s="196" t="s">
        <v>263</v>
      </c>
      <c r="E58" s="195" t="s">
        <v>264</v>
      </c>
      <c r="F58" s="232">
        <v>0</v>
      </c>
      <c r="G58" s="232">
        <v>0</v>
      </c>
      <c r="H58" s="198"/>
      <c r="I58" s="198"/>
    </row>
    <row r="59" spans="1:9" x14ac:dyDescent="0.3">
      <c r="A59" s="188">
        <v>4</v>
      </c>
      <c r="B59" s="188">
        <v>1</v>
      </c>
      <c r="C59" s="194" t="s">
        <v>140</v>
      </c>
      <c r="D59" s="196" t="s">
        <v>141</v>
      </c>
      <c r="E59" s="195" t="s">
        <v>142</v>
      </c>
      <c r="F59" s="232">
        <v>0</v>
      </c>
      <c r="G59" s="232">
        <v>0</v>
      </c>
      <c r="H59" s="186"/>
      <c r="I59" s="186"/>
    </row>
    <row r="60" spans="1:9" x14ac:dyDescent="0.3">
      <c r="A60" s="188">
        <v>5</v>
      </c>
      <c r="B60" s="188">
        <v>1</v>
      </c>
      <c r="C60" s="194" t="s">
        <v>140</v>
      </c>
      <c r="D60" s="195" t="s">
        <v>143</v>
      </c>
      <c r="E60" s="195" t="s">
        <v>265</v>
      </c>
      <c r="F60" s="232">
        <v>0</v>
      </c>
      <c r="G60" s="232">
        <v>0</v>
      </c>
      <c r="H60" s="186"/>
      <c r="I60" s="186"/>
    </row>
    <row r="61" spans="1:9" ht="43.2" x14ac:dyDescent="0.3">
      <c r="A61" s="188">
        <v>6</v>
      </c>
      <c r="B61" s="188">
        <v>1</v>
      </c>
      <c r="C61" s="194" t="s">
        <v>144</v>
      </c>
      <c r="D61" s="194" t="s">
        <v>145</v>
      </c>
      <c r="E61" s="195" t="s">
        <v>266</v>
      </c>
      <c r="F61" s="232">
        <v>0</v>
      </c>
      <c r="G61" s="232">
        <v>0</v>
      </c>
      <c r="H61" s="186"/>
      <c r="I61" s="186"/>
    </row>
    <row r="62" spans="1:9" x14ac:dyDescent="0.3">
      <c r="A62" s="188"/>
      <c r="B62" s="188"/>
      <c r="C62" s="196"/>
      <c r="D62" s="196"/>
      <c r="E62" s="196"/>
      <c r="F62" s="238"/>
      <c r="G62" s="238"/>
      <c r="H62" s="172"/>
      <c r="I62" s="205"/>
    </row>
    <row r="63" spans="1:9" ht="15" thickBot="1" x14ac:dyDescent="0.35">
      <c r="A63" s="206"/>
      <c r="B63" s="199"/>
      <c r="C63" s="207"/>
      <c r="D63" s="172"/>
      <c r="E63" s="207"/>
      <c r="F63" s="239" t="s">
        <v>146</v>
      </c>
      <c r="G63" s="246">
        <f>G6+G8+G9+G10+G12+G13+G14+G15+G16+G17+G18+G19+G20+G21+G22+G23+G24+G25+G26+G27+G29+G30+G31+G32+G33+G34+G35+G38+G39+G40+G41+G42+G43+G44+G45+G46+G47+G48+G51+G52+G53+G56+G57+G58+G59+G60+G61</f>
        <v>0</v>
      </c>
      <c r="H63" s="179"/>
      <c r="I63" s="179"/>
    </row>
    <row r="64" spans="1:9" ht="15" thickTop="1" x14ac:dyDescent="0.3">
      <c r="A64" s="172"/>
      <c r="B64" s="76"/>
      <c r="C64" s="53"/>
      <c r="D64" s="53"/>
      <c r="E64" s="53"/>
      <c r="F64" s="236"/>
      <c r="G64" s="236"/>
      <c r="H64" s="172"/>
      <c r="I64" s="172"/>
    </row>
    <row r="65" spans="1:9" x14ac:dyDescent="0.3">
      <c r="A65" s="172"/>
      <c r="B65" s="172"/>
      <c r="C65" s="172"/>
      <c r="D65" s="172"/>
      <c r="E65" s="172"/>
      <c r="F65" s="234"/>
      <c r="G65" s="234"/>
      <c r="H65" s="172"/>
      <c r="I65" s="172"/>
    </row>
    <row r="66" spans="1:9" x14ac:dyDescent="0.3">
      <c r="A66" s="172"/>
      <c r="B66" s="172"/>
      <c r="C66" s="172"/>
      <c r="D66" s="172"/>
      <c r="E66" s="172"/>
      <c r="F66" s="234"/>
      <c r="G66" s="234"/>
      <c r="H66" s="172"/>
      <c r="I66" s="172"/>
    </row>
    <row r="67" spans="1:9" x14ac:dyDescent="0.3">
      <c r="A67" s="79" t="s">
        <v>147</v>
      </c>
      <c r="B67" s="80"/>
      <c r="C67" s="53"/>
      <c r="D67" s="53"/>
      <c r="E67" s="53"/>
      <c r="F67" s="237"/>
      <c r="G67" s="237"/>
      <c r="H67" s="172"/>
      <c r="I67" s="172"/>
    </row>
    <row r="68" spans="1:9" x14ac:dyDescent="0.3">
      <c r="A68" s="80"/>
      <c r="B68" s="80"/>
      <c r="C68" s="53"/>
      <c r="D68" s="83"/>
      <c r="E68" s="195" t="s">
        <v>148</v>
      </c>
      <c r="F68" s="145"/>
      <c r="G68" s="145">
        <v>0</v>
      </c>
      <c r="H68" s="172"/>
      <c r="I68" s="172"/>
    </row>
    <row r="69" spans="1:9" x14ac:dyDescent="0.3">
      <c r="A69" s="80"/>
      <c r="B69" s="80"/>
      <c r="C69" s="53"/>
      <c r="D69" s="83"/>
      <c r="E69" s="195" t="s">
        <v>149</v>
      </c>
      <c r="F69" s="145"/>
      <c r="G69" s="145">
        <v>0</v>
      </c>
      <c r="H69" s="172"/>
      <c r="I69" s="172"/>
    </row>
    <row r="70" spans="1:9" x14ac:dyDescent="0.3">
      <c r="A70" s="80"/>
      <c r="B70" s="80"/>
      <c r="C70" s="53"/>
      <c r="D70" s="83"/>
      <c r="E70" s="195" t="s">
        <v>150</v>
      </c>
      <c r="F70" s="145"/>
      <c r="G70" s="145">
        <v>0</v>
      </c>
      <c r="H70" s="172"/>
      <c r="I70" s="172"/>
    </row>
    <row r="71" spans="1:9" x14ac:dyDescent="0.3">
      <c r="A71" s="80"/>
      <c r="B71" s="80"/>
      <c r="C71" s="53"/>
      <c r="D71" s="83"/>
      <c r="E71" s="195" t="s">
        <v>151</v>
      </c>
      <c r="F71" s="145"/>
      <c r="G71" s="145">
        <v>0</v>
      </c>
      <c r="H71" s="172"/>
      <c r="I71" s="172"/>
    </row>
    <row r="72" spans="1:9" x14ac:dyDescent="0.3">
      <c r="A72" s="80"/>
      <c r="B72" s="80"/>
      <c r="C72" s="53"/>
      <c r="D72" s="83"/>
      <c r="E72" s="195" t="s">
        <v>267</v>
      </c>
      <c r="F72" s="145"/>
      <c r="G72" s="145">
        <v>0</v>
      </c>
      <c r="H72" s="172"/>
      <c r="I72" s="172"/>
    </row>
    <row r="73" spans="1:9" x14ac:dyDescent="0.3">
      <c r="A73" s="80"/>
      <c r="B73" s="80"/>
      <c r="C73" s="53"/>
      <c r="D73" s="83"/>
      <c r="E73" s="195" t="s">
        <v>152</v>
      </c>
      <c r="F73" s="145"/>
      <c r="G73" s="145">
        <v>0</v>
      </c>
      <c r="H73" s="172"/>
      <c r="I73" s="172"/>
    </row>
    <row r="74" spans="1:9" x14ac:dyDescent="0.3">
      <c r="A74" s="80"/>
      <c r="B74" s="80"/>
      <c r="C74" s="53"/>
      <c r="D74" s="83"/>
      <c r="E74" s="195" t="s">
        <v>153</v>
      </c>
      <c r="F74" s="145"/>
      <c r="G74" s="145">
        <v>0</v>
      </c>
      <c r="H74" s="172"/>
      <c r="I74" s="205"/>
    </row>
    <row r="75" spans="1:9" ht="15" thickBot="1" x14ac:dyDescent="0.35">
      <c r="A75" s="53"/>
      <c r="B75" s="76"/>
      <c r="C75" s="53"/>
      <c r="D75" s="83"/>
      <c r="E75" s="178"/>
      <c r="F75" s="239" t="s">
        <v>154</v>
      </c>
      <c r="G75" s="153">
        <f>G68+G69+G70+G71+G72+G73+G74</f>
        <v>0</v>
      </c>
      <c r="H75" s="172"/>
      <c r="I75" s="179"/>
    </row>
    <row r="76" spans="1:9" ht="15" thickTop="1" x14ac:dyDescent="0.3">
      <c r="A76" s="53"/>
      <c r="B76" s="413"/>
      <c r="C76" s="413"/>
      <c r="D76" s="83"/>
      <c r="E76" s="178"/>
      <c r="F76" s="239"/>
      <c r="G76" s="145"/>
      <c r="H76" s="172"/>
      <c r="I76" s="172"/>
    </row>
    <row r="77" spans="1:9" ht="15" thickBot="1" x14ac:dyDescent="0.35">
      <c r="A77" s="53"/>
      <c r="B77" s="413"/>
      <c r="C77" s="413"/>
      <c r="D77" s="83"/>
      <c r="E77" s="178"/>
      <c r="F77" s="239" t="s">
        <v>268</v>
      </c>
      <c r="G77" s="233">
        <f>G63+G75</f>
        <v>0</v>
      </c>
      <c r="H77" s="172"/>
      <c r="I77" s="172"/>
    </row>
    <row r="78" spans="1:9" ht="15" thickTop="1" x14ac:dyDescent="0.3">
      <c r="A78" s="79"/>
      <c r="B78" s="413"/>
      <c r="C78" s="413"/>
      <c r="D78" s="53"/>
      <c r="E78" s="53"/>
      <c r="F78" s="237"/>
      <c r="G78" s="237"/>
      <c r="H78" s="172"/>
      <c r="I78" s="172"/>
    </row>
    <row r="79" spans="1:9" x14ac:dyDescent="0.3">
      <c r="A79" s="170"/>
      <c r="B79" s="413"/>
      <c r="C79" s="413"/>
      <c r="D79" s="53"/>
      <c r="E79" s="53"/>
      <c r="F79" s="237"/>
      <c r="G79" s="237"/>
      <c r="H79" s="172"/>
      <c r="I79" s="172"/>
    </row>
    <row r="80" spans="1:9" x14ac:dyDescent="0.3">
      <c r="A80" s="170"/>
      <c r="B80" s="176"/>
      <c r="C80" s="177"/>
      <c r="D80" s="177"/>
      <c r="E80" s="177"/>
      <c r="F80" s="178"/>
      <c r="G80" s="178"/>
      <c r="H80" s="172"/>
      <c r="I80" s="172"/>
    </row>
    <row r="81" spans="1:9" x14ac:dyDescent="0.3">
      <c r="A81" s="188"/>
      <c r="B81" s="188"/>
      <c r="C81" s="194"/>
      <c r="D81" s="196"/>
      <c r="E81" s="195"/>
      <c r="F81" s="183"/>
      <c r="G81" s="184"/>
      <c r="H81" s="186"/>
      <c r="I81" s="186"/>
    </row>
    <row r="82" spans="1:9" x14ac:dyDescent="0.3">
      <c r="A82" s="188"/>
      <c r="B82" s="188"/>
      <c r="C82" s="194"/>
      <c r="D82" s="181"/>
      <c r="E82" s="182"/>
      <c r="F82" s="183"/>
      <c r="G82" s="184"/>
      <c r="H82" s="186"/>
      <c r="I82" s="186"/>
    </row>
    <row r="83" spans="1:9" x14ac:dyDescent="0.3">
      <c r="A83" s="188"/>
      <c r="B83" s="188"/>
      <c r="C83" s="194"/>
      <c r="D83" s="181"/>
      <c r="E83" s="181"/>
      <c r="F83" s="183"/>
      <c r="G83" s="184"/>
      <c r="H83" s="186"/>
      <c r="I83" s="186"/>
    </row>
    <row r="84" spans="1:9" x14ac:dyDescent="0.3">
      <c r="A84" s="188"/>
      <c r="B84" s="188"/>
      <c r="C84" s="194"/>
      <c r="D84" s="196"/>
      <c r="E84" s="195"/>
      <c r="F84" s="183"/>
      <c r="G84" s="184"/>
      <c r="H84" s="186"/>
      <c r="I84" s="186"/>
    </row>
    <row r="85" spans="1:9" x14ac:dyDescent="0.3">
      <c r="A85" s="188"/>
      <c r="B85" s="188"/>
      <c r="C85" s="194"/>
      <c r="D85" s="196"/>
      <c r="E85" s="195"/>
      <c r="F85" s="183"/>
      <c r="G85" s="184"/>
      <c r="H85" s="186"/>
      <c r="I85" s="186"/>
    </row>
    <row r="86" spans="1:9" x14ac:dyDescent="0.3">
      <c r="A86" s="180"/>
      <c r="B86" s="180"/>
      <c r="C86" s="181"/>
      <c r="D86" s="181"/>
      <c r="E86" s="181"/>
      <c r="F86" s="183"/>
      <c r="G86" s="184"/>
      <c r="H86" s="172"/>
      <c r="I86" s="172"/>
    </row>
    <row r="87" spans="1:9" x14ac:dyDescent="0.3">
      <c r="A87" s="172"/>
      <c r="B87" s="172"/>
      <c r="C87" s="209"/>
      <c r="D87" s="202"/>
      <c r="E87" s="172"/>
      <c r="F87" s="172"/>
      <c r="G87" s="172"/>
      <c r="H87" s="172"/>
      <c r="I87" s="172"/>
    </row>
    <row r="88" spans="1:9" x14ac:dyDescent="0.3">
      <c r="A88" s="172"/>
      <c r="B88" s="172"/>
      <c r="C88" s="172"/>
      <c r="D88" s="172"/>
      <c r="E88" s="172"/>
      <c r="F88" s="172"/>
      <c r="G88" s="172"/>
      <c r="H88" s="172"/>
      <c r="I88" s="172"/>
    </row>
    <row r="89" spans="1:9" x14ac:dyDescent="0.3">
      <c r="A89" s="172"/>
      <c r="B89" s="172"/>
      <c r="C89" s="210"/>
      <c r="D89" s="210"/>
      <c r="E89" s="202"/>
      <c r="F89" s="172"/>
      <c r="G89" s="172"/>
      <c r="H89" s="172"/>
      <c r="I89" s="172"/>
    </row>
    <row r="90" spans="1:9" x14ac:dyDescent="0.3">
      <c r="A90" s="172"/>
      <c r="B90" s="172"/>
      <c r="C90" s="210"/>
      <c r="D90" s="210"/>
      <c r="E90" s="202"/>
      <c r="F90" s="172"/>
      <c r="G90" s="172"/>
      <c r="H90" s="172"/>
      <c r="I90" s="172"/>
    </row>
    <row r="91" spans="1:9" x14ac:dyDescent="0.3">
      <c r="A91" s="172"/>
      <c r="B91" s="172"/>
      <c r="C91" s="210"/>
      <c r="D91" s="210"/>
      <c r="E91" s="202"/>
      <c r="F91" s="172"/>
      <c r="G91" s="172"/>
      <c r="H91" s="172"/>
      <c r="I91" s="172"/>
    </row>
    <row r="92" spans="1:9" x14ac:dyDescent="0.3">
      <c r="A92" s="172"/>
      <c r="B92" s="172"/>
      <c r="C92" s="210"/>
      <c r="D92" s="210"/>
      <c r="E92" s="202"/>
      <c r="F92" s="172"/>
      <c r="G92" s="172"/>
      <c r="H92" s="172"/>
      <c r="I92" s="172"/>
    </row>
    <row r="93" spans="1:9" x14ac:dyDescent="0.3">
      <c r="A93" s="172"/>
      <c r="B93" s="172"/>
      <c r="C93" s="211"/>
      <c r="D93" s="210"/>
      <c r="E93" s="202"/>
      <c r="F93" s="172"/>
      <c r="G93" s="172"/>
      <c r="H93" s="172"/>
      <c r="I93" s="172"/>
    </row>
    <row r="94" spans="1:9" x14ac:dyDescent="0.3">
      <c r="A94" s="172"/>
      <c r="B94" s="172"/>
      <c r="C94" s="211"/>
      <c r="D94" s="210"/>
      <c r="E94" s="202"/>
      <c r="F94" s="172"/>
      <c r="G94" s="172"/>
      <c r="H94" s="172"/>
      <c r="I94" s="172"/>
    </row>
    <row r="95" spans="1:9" x14ac:dyDescent="0.3">
      <c r="A95" s="172"/>
      <c r="B95" s="172"/>
      <c r="C95" s="211"/>
      <c r="D95" s="210"/>
      <c r="E95" s="202"/>
      <c r="F95" s="172"/>
      <c r="G95" s="172"/>
      <c r="H95" s="172"/>
      <c r="I95" s="172"/>
    </row>
    <row r="96" spans="1:9" x14ac:dyDescent="0.3">
      <c r="A96" s="172"/>
      <c r="B96" s="172"/>
      <c r="C96" s="211"/>
      <c r="D96" s="210"/>
      <c r="E96" s="172"/>
      <c r="F96" s="172"/>
      <c r="G96" s="172"/>
      <c r="H96" s="172"/>
      <c r="I96" s="172"/>
    </row>
    <row r="97" spans="1:9" x14ac:dyDescent="0.3">
      <c r="A97" s="172"/>
      <c r="B97" s="172"/>
      <c r="C97" s="211"/>
      <c r="D97" s="210"/>
      <c r="E97" s="172"/>
      <c r="F97" s="172"/>
      <c r="G97" s="172"/>
      <c r="H97" s="172"/>
      <c r="I97" s="172"/>
    </row>
    <row r="98" spans="1:9" x14ac:dyDescent="0.3">
      <c r="A98" s="172"/>
      <c r="B98" s="172"/>
      <c r="C98" s="211"/>
      <c r="D98" s="210"/>
      <c r="E98" s="172"/>
      <c r="F98" s="172"/>
      <c r="G98" s="172"/>
      <c r="H98" s="172"/>
      <c r="I98" s="172"/>
    </row>
    <row r="99" spans="1:9" x14ac:dyDescent="0.3">
      <c r="A99" s="172"/>
      <c r="B99" s="172"/>
      <c r="C99" s="211"/>
      <c r="D99" s="210"/>
      <c r="E99" s="172"/>
      <c r="F99" s="172"/>
      <c r="G99" s="172"/>
      <c r="H99" s="172"/>
      <c r="I99" s="172"/>
    </row>
    <row r="100" spans="1:9" x14ac:dyDescent="0.3">
      <c r="A100" s="172"/>
      <c r="B100" s="172"/>
      <c r="C100" s="211"/>
      <c r="D100" s="210"/>
      <c r="E100" s="172"/>
      <c r="F100" s="172"/>
      <c r="G100" s="172"/>
      <c r="H100" s="172"/>
      <c r="I100" s="172"/>
    </row>
    <row r="101" spans="1:9" x14ac:dyDescent="0.3">
      <c r="A101" s="172"/>
      <c r="B101" s="172"/>
      <c r="C101" s="211"/>
      <c r="D101" s="210"/>
      <c r="E101" s="172"/>
      <c r="F101" s="172"/>
      <c r="G101" s="172"/>
      <c r="H101" s="172"/>
      <c r="I101" s="172"/>
    </row>
    <row r="102" spans="1:9" x14ac:dyDescent="0.3">
      <c r="A102" s="172"/>
      <c r="B102" s="172"/>
      <c r="C102" s="211"/>
      <c r="D102" s="210"/>
      <c r="E102" s="172"/>
      <c r="F102" s="172"/>
      <c r="G102" s="172"/>
      <c r="H102" s="172"/>
      <c r="I102" s="172"/>
    </row>
    <row r="103" spans="1:9" x14ac:dyDescent="0.3">
      <c r="A103" s="172"/>
      <c r="B103" s="172"/>
      <c r="C103" s="211"/>
      <c r="D103" s="210"/>
      <c r="E103" s="172"/>
      <c r="F103" s="172"/>
      <c r="G103" s="172"/>
      <c r="H103" s="172"/>
      <c r="I103" s="172"/>
    </row>
    <row r="104" spans="1:9" x14ac:dyDescent="0.3">
      <c r="A104" s="172"/>
      <c r="B104" s="172"/>
      <c r="C104" s="211"/>
      <c r="D104" s="210"/>
      <c r="E104" s="172"/>
      <c r="F104" s="172"/>
      <c r="G104" s="172"/>
      <c r="H104" s="172"/>
      <c r="I104" s="172"/>
    </row>
    <row r="105" spans="1:9" x14ac:dyDescent="0.3">
      <c r="A105" s="80"/>
      <c r="B105" s="149"/>
      <c r="C105" s="144"/>
      <c r="D105" s="145"/>
      <c r="E105" s="63"/>
      <c r="F105" s="84"/>
      <c r="G105" s="151">
        <f t="shared" ref="G105:G107" si="0">(B105*C105)*E105</f>
        <v>0</v>
      </c>
    </row>
    <row r="106" spans="1:9" x14ac:dyDescent="0.3">
      <c r="A106" s="80"/>
      <c r="B106" s="149"/>
      <c r="C106" s="144"/>
      <c r="D106" s="146"/>
      <c r="E106" s="142"/>
      <c r="F106" s="84"/>
      <c r="G106" s="151">
        <f t="shared" si="0"/>
        <v>0</v>
      </c>
    </row>
    <row r="107" spans="1:9" x14ac:dyDescent="0.3">
      <c r="A107" s="80"/>
      <c r="B107" s="149"/>
      <c r="C107" s="144"/>
      <c r="D107" s="145"/>
      <c r="E107" s="63"/>
      <c r="F107" s="84"/>
      <c r="G107" s="151">
        <f t="shared" si="0"/>
        <v>0</v>
      </c>
    </row>
    <row r="108" spans="1:9" x14ac:dyDescent="0.3">
      <c r="A108" s="80"/>
      <c r="B108" s="149"/>
      <c r="C108" s="144"/>
      <c r="D108" s="145"/>
      <c r="E108" s="63"/>
      <c r="F108" s="130" t="s">
        <v>182</v>
      </c>
      <c r="G108" s="152">
        <f>SUM(G103:G107)</f>
        <v>0</v>
      </c>
    </row>
    <row r="109" spans="1:9" x14ac:dyDescent="0.3">
      <c r="A109" s="80"/>
      <c r="B109" s="149"/>
      <c r="C109" s="144"/>
      <c r="D109" s="145"/>
      <c r="E109" s="63"/>
      <c r="F109" s="130"/>
      <c r="G109" s="131"/>
    </row>
    <row r="110" spans="1:9" x14ac:dyDescent="0.3">
      <c r="A110" s="80"/>
      <c r="B110" s="141"/>
      <c r="C110" s="144"/>
      <c r="D110" s="83"/>
      <c r="E110" s="412" t="s">
        <v>153</v>
      </c>
      <c r="F110" s="412"/>
      <c r="G110" s="151">
        <v>0</v>
      </c>
    </row>
    <row r="111" spans="1:9" ht="15" thickBot="1" x14ac:dyDescent="0.35">
      <c r="A111" s="53"/>
      <c r="B111" s="150"/>
      <c r="C111" s="144"/>
      <c r="D111" s="83"/>
      <c r="E111" s="56"/>
      <c r="F111" s="56" t="s">
        <v>154</v>
      </c>
      <c r="G111" s="153">
        <f>G63+G72+G81+G90+G99+G108+G110</f>
        <v>0</v>
      </c>
    </row>
    <row r="112" spans="1:9" ht="15.6" thickTop="1" thickBot="1" x14ac:dyDescent="0.35">
      <c r="A112" s="53"/>
      <c r="B112" s="144"/>
      <c r="C112" s="144"/>
      <c r="D112" s="83"/>
      <c r="E112" s="56"/>
      <c r="F112" s="56"/>
      <c r="G112" s="83"/>
    </row>
    <row r="113" spans="1:7" ht="15" thickBot="1" x14ac:dyDescent="0.35">
      <c r="A113" s="53"/>
      <c r="B113" s="144"/>
      <c r="C113" s="144"/>
      <c r="D113" s="83"/>
      <c r="E113" s="133"/>
      <c r="F113" s="132" t="s">
        <v>181</v>
      </c>
      <c r="G113" s="86">
        <f>G53+G111</f>
        <v>0</v>
      </c>
    </row>
    <row r="114" spans="1:7" x14ac:dyDescent="0.3">
      <c r="A114" s="80"/>
      <c r="B114" s="80"/>
      <c r="C114" s="53"/>
      <c r="D114" s="53"/>
      <c r="E114" s="53"/>
      <c r="F114" s="81"/>
      <c r="G114" s="82"/>
    </row>
    <row r="115" spans="1:7" x14ac:dyDescent="0.3">
      <c r="A115" s="53"/>
      <c r="B115" s="53"/>
      <c r="C115" s="53"/>
      <c r="D115" s="53"/>
      <c r="E115" s="53" t="s">
        <v>164</v>
      </c>
      <c r="F115" s="53"/>
      <c r="G115" s="53"/>
    </row>
  </sheetData>
  <mergeCells count="15">
    <mergeCell ref="A1:D1"/>
    <mergeCell ref="A2:I2"/>
    <mergeCell ref="A3:I3"/>
    <mergeCell ref="E110:F110"/>
    <mergeCell ref="A6:A7"/>
    <mergeCell ref="B6:B7"/>
    <mergeCell ref="C6:C7"/>
    <mergeCell ref="E6:E7"/>
    <mergeCell ref="G6:G7"/>
    <mergeCell ref="H6:H7"/>
    <mergeCell ref="I6:I7"/>
    <mergeCell ref="B76:C76"/>
    <mergeCell ref="B77:C77"/>
    <mergeCell ref="B78:C78"/>
    <mergeCell ref="B79:C79"/>
  </mergeCells>
  <pageMargins left="0.7" right="0.7" top="0.75" bottom="0.75" header="0.3" footer="0.3"/>
  <pageSetup scale="7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EC709-E2D3-422B-B004-D63F678471AF}">
  <sheetPr>
    <pageSetUpPr fitToPage="1"/>
  </sheetPr>
  <dimension ref="A1:I116"/>
  <sheetViews>
    <sheetView workbookViewId="0">
      <selection activeCell="L77" sqref="L77"/>
    </sheetView>
  </sheetViews>
  <sheetFormatPr defaultRowHeight="14.4" x14ac:dyDescent="0.3"/>
  <cols>
    <col min="1" max="1" width="7" customWidth="1"/>
    <col min="2" max="2" width="6.6640625" customWidth="1"/>
    <col min="3" max="3" width="17" customWidth="1"/>
    <col min="4" max="4" width="33.44140625" customWidth="1"/>
    <col min="5" max="5" width="60.109375" customWidth="1"/>
    <col min="6" max="6" width="12.109375" customWidth="1"/>
    <col min="7" max="7" width="14.109375" customWidth="1"/>
  </cols>
  <sheetData>
    <row r="1" spans="1:9" ht="24" thickBot="1" x14ac:dyDescent="0.35">
      <c r="A1" s="414" t="s">
        <v>329</v>
      </c>
      <c r="B1" s="414"/>
      <c r="C1" s="414"/>
      <c r="D1" s="414"/>
    </row>
    <row r="2" spans="1:9" s="54" customFormat="1" ht="183" customHeight="1" x14ac:dyDescent="0.3">
      <c r="A2" s="406" t="s">
        <v>184</v>
      </c>
      <c r="B2" s="407"/>
      <c r="C2" s="407"/>
      <c r="D2" s="407"/>
      <c r="E2" s="407"/>
      <c r="F2" s="407"/>
      <c r="G2" s="407"/>
      <c r="H2" s="407"/>
      <c r="I2" s="408"/>
    </row>
    <row r="3" spans="1:9" s="54" customFormat="1" ht="35.25" customHeight="1" thickBot="1" x14ac:dyDescent="0.35">
      <c r="A3" s="409" t="s">
        <v>180</v>
      </c>
      <c r="B3" s="410"/>
      <c r="C3" s="410"/>
      <c r="D3" s="410"/>
      <c r="E3" s="410"/>
      <c r="F3" s="410"/>
      <c r="G3" s="410"/>
      <c r="H3" s="410"/>
      <c r="I3" s="411"/>
    </row>
    <row r="4" spans="1:9" x14ac:dyDescent="0.3">
      <c r="A4" s="170" t="s">
        <v>70</v>
      </c>
      <c r="B4" s="171"/>
      <c r="C4" s="172"/>
      <c r="D4" s="173"/>
      <c r="E4" s="173"/>
      <c r="F4" s="252"/>
      <c r="G4" s="253"/>
      <c r="H4" s="172"/>
      <c r="I4" s="172"/>
    </row>
    <row r="5" spans="1:9" x14ac:dyDescent="0.3">
      <c r="A5" s="170" t="s">
        <v>71</v>
      </c>
      <c r="B5" s="176" t="s">
        <v>72</v>
      </c>
      <c r="C5" s="177" t="s">
        <v>73</v>
      </c>
      <c r="D5" s="177" t="s">
        <v>74</v>
      </c>
      <c r="E5" s="177" t="s">
        <v>19</v>
      </c>
      <c r="F5" s="239" t="s">
        <v>75</v>
      </c>
      <c r="G5" s="239" t="s">
        <v>76</v>
      </c>
      <c r="H5" s="179"/>
      <c r="I5" s="172"/>
    </row>
    <row r="6" spans="1:9" x14ac:dyDescent="0.3">
      <c r="A6" s="180">
        <v>1</v>
      </c>
      <c r="B6" s="248">
        <v>2</v>
      </c>
      <c r="C6" s="181" t="s">
        <v>80</v>
      </c>
      <c r="D6" s="181" t="s">
        <v>276</v>
      </c>
      <c r="E6" s="181" t="s">
        <v>277</v>
      </c>
      <c r="F6" s="232">
        <v>0</v>
      </c>
      <c r="G6" s="232">
        <f>F6*2</f>
        <v>0</v>
      </c>
      <c r="H6" s="172"/>
      <c r="I6" s="172"/>
    </row>
    <row r="7" spans="1:9" x14ac:dyDescent="0.3">
      <c r="A7" s="180">
        <v>2</v>
      </c>
      <c r="B7" s="248">
        <v>2</v>
      </c>
      <c r="C7" s="181" t="s">
        <v>80</v>
      </c>
      <c r="D7" s="181" t="s">
        <v>212</v>
      </c>
      <c r="E7" s="181" t="s">
        <v>81</v>
      </c>
      <c r="F7" s="232">
        <v>0</v>
      </c>
      <c r="G7" s="232">
        <f>F7*2</f>
        <v>0</v>
      </c>
      <c r="H7" s="172"/>
      <c r="I7" s="172"/>
    </row>
    <row r="8" spans="1:9" x14ac:dyDescent="0.3">
      <c r="A8" s="185">
        <v>3</v>
      </c>
      <c r="B8" s="248">
        <v>2</v>
      </c>
      <c r="C8" s="181" t="s">
        <v>77</v>
      </c>
      <c r="D8" s="181" t="s">
        <v>278</v>
      </c>
      <c r="E8" s="181" t="s">
        <v>279</v>
      </c>
      <c r="F8" s="232">
        <v>0</v>
      </c>
      <c r="G8" s="232">
        <f>F8*2</f>
        <v>0</v>
      </c>
      <c r="H8" s="172"/>
      <c r="I8" s="172"/>
    </row>
    <row r="9" spans="1:9" x14ac:dyDescent="0.3">
      <c r="A9" s="185">
        <v>4</v>
      </c>
      <c r="B9" s="248">
        <v>2</v>
      </c>
      <c r="C9" s="181" t="s">
        <v>77</v>
      </c>
      <c r="D9" s="181" t="s">
        <v>82</v>
      </c>
      <c r="E9" s="181" t="s">
        <v>280</v>
      </c>
      <c r="F9" s="232">
        <v>0</v>
      </c>
      <c r="G9" s="232">
        <f>F9*2</f>
        <v>0</v>
      </c>
      <c r="H9" s="172"/>
      <c r="I9" s="172"/>
    </row>
    <row r="10" spans="1:9" x14ac:dyDescent="0.3">
      <c r="A10" s="180">
        <v>5</v>
      </c>
      <c r="B10" s="247">
        <v>4</v>
      </c>
      <c r="C10" s="181" t="s">
        <v>77</v>
      </c>
      <c r="D10" s="181" t="s">
        <v>84</v>
      </c>
      <c r="E10" s="181" t="s">
        <v>213</v>
      </c>
      <c r="F10" s="231" t="s">
        <v>85</v>
      </c>
      <c r="G10" s="231" t="s">
        <v>85</v>
      </c>
      <c r="H10" s="184"/>
      <c r="I10" s="186"/>
    </row>
    <row r="11" spans="1:9" x14ac:dyDescent="0.3">
      <c r="A11" s="180">
        <v>6</v>
      </c>
      <c r="B11" s="180">
        <v>1</v>
      </c>
      <c r="C11" s="181" t="s">
        <v>86</v>
      </c>
      <c r="D11" s="181" t="s">
        <v>87</v>
      </c>
      <c r="E11" s="181" t="s">
        <v>88</v>
      </c>
      <c r="F11" s="232">
        <v>0</v>
      </c>
      <c r="G11" s="232">
        <v>0</v>
      </c>
      <c r="H11" s="184"/>
      <c r="I11" s="186"/>
    </row>
    <row r="12" spans="1:9" x14ac:dyDescent="0.3">
      <c r="A12" s="180">
        <v>7</v>
      </c>
      <c r="B12" s="248">
        <v>4</v>
      </c>
      <c r="C12" s="181" t="s">
        <v>86</v>
      </c>
      <c r="D12" s="181" t="s">
        <v>89</v>
      </c>
      <c r="E12" s="181" t="s">
        <v>90</v>
      </c>
      <c r="F12" s="232">
        <v>0</v>
      </c>
      <c r="G12" s="232">
        <f>F12*4</f>
        <v>0</v>
      </c>
      <c r="H12" s="172"/>
      <c r="I12" s="172"/>
    </row>
    <row r="13" spans="1:9" x14ac:dyDescent="0.3">
      <c r="A13" s="180">
        <v>8</v>
      </c>
      <c r="B13" s="248">
        <v>2</v>
      </c>
      <c r="C13" s="181" t="s">
        <v>91</v>
      </c>
      <c r="D13" s="181" t="s">
        <v>92</v>
      </c>
      <c r="E13" s="181" t="s">
        <v>93</v>
      </c>
      <c r="F13" s="232">
        <v>0</v>
      </c>
      <c r="G13" s="232">
        <f>F13*2</f>
        <v>0</v>
      </c>
      <c r="H13" s="172"/>
      <c r="I13" s="172"/>
    </row>
    <row r="14" spans="1:9" x14ac:dyDescent="0.3">
      <c r="A14" s="180">
        <v>9</v>
      </c>
      <c r="B14" s="248">
        <v>2</v>
      </c>
      <c r="C14" s="181" t="s">
        <v>91</v>
      </c>
      <c r="D14" s="181" t="s">
        <v>214</v>
      </c>
      <c r="E14" s="181" t="s">
        <v>215</v>
      </c>
      <c r="F14" s="232">
        <v>0</v>
      </c>
      <c r="G14" s="232">
        <f>F14*2</f>
        <v>0</v>
      </c>
      <c r="H14" s="172"/>
      <c r="I14" s="172"/>
    </row>
    <row r="15" spans="1:9" x14ac:dyDescent="0.3">
      <c r="A15" s="187">
        <v>10</v>
      </c>
      <c r="B15" s="248">
        <v>4</v>
      </c>
      <c r="C15" s="181" t="s">
        <v>91</v>
      </c>
      <c r="D15" s="181" t="s">
        <v>94</v>
      </c>
      <c r="E15" s="181" t="s">
        <v>95</v>
      </c>
      <c r="F15" s="232">
        <v>0</v>
      </c>
      <c r="G15" s="232">
        <f>F15*4</f>
        <v>0</v>
      </c>
      <c r="H15" s="172"/>
      <c r="I15" s="172"/>
    </row>
    <row r="16" spans="1:9" x14ac:dyDescent="0.3">
      <c r="A16" s="180">
        <v>11</v>
      </c>
      <c r="B16" s="248">
        <v>2</v>
      </c>
      <c r="C16" s="181" t="s">
        <v>91</v>
      </c>
      <c r="D16" s="181" t="s">
        <v>96</v>
      </c>
      <c r="E16" s="181" t="s">
        <v>97</v>
      </c>
      <c r="F16" s="232">
        <v>0</v>
      </c>
      <c r="G16" s="232">
        <f>F16*2</f>
        <v>0</v>
      </c>
      <c r="H16" s="172"/>
      <c r="I16" s="172"/>
    </row>
    <row r="17" spans="1:9" x14ac:dyDescent="0.3">
      <c r="A17" s="180">
        <v>12</v>
      </c>
      <c r="B17" s="180">
        <v>1</v>
      </c>
      <c r="C17" s="181" t="s">
        <v>91</v>
      </c>
      <c r="D17" s="181" t="s">
        <v>220</v>
      </c>
      <c r="E17" s="181" t="s">
        <v>221</v>
      </c>
      <c r="F17" s="232">
        <v>0</v>
      </c>
      <c r="G17" s="232">
        <v>0</v>
      </c>
      <c r="H17" s="172"/>
      <c r="I17" s="172"/>
    </row>
    <row r="18" spans="1:9" x14ac:dyDescent="0.3">
      <c r="A18" s="180">
        <v>13</v>
      </c>
      <c r="B18" s="180">
        <v>1</v>
      </c>
      <c r="C18" s="181" t="s">
        <v>91</v>
      </c>
      <c r="D18" s="181" t="s">
        <v>222</v>
      </c>
      <c r="E18" s="181" t="s">
        <v>223</v>
      </c>
      <c r="F18" s="232">
        <v>0</v>
      </c>
      <c r="G18" s="232">
        <v>0</v>
      </c>
      <c r="H18" s="172"/>
      <c r="I18" s="172"/>
    </row>
    <row r="19" spans="1:9" x14ac:dyDescent="0.3">
      <c r="A19" s="180">
        <v>14</v>
      </c>
      <c r="B19" s="180">
        <v>1</v>
      </c>
      <c r="C19" s="181" t="s">
        <v>91</v>
      </c>
      <c r="D19" s="181" t="s">
        <v>281</v>
      </c>
      <c r="E19" s="181" t="s">
        <v>282</v>
      </c>
      <c r="F19" s="232">
        <v>0</v>
      </c>
      <c r="G19" s="232">
        <v>0</v>
      </c>
      <c r="H19" s="172"/>
      <c r="I19" s="172"/>
    </row>
    <row r="20" spans="1:9" x14ac:dyDescent="0.3">
      <c r="A20" s="188">
        <v>15</v>
      </c>
      <c r="B20" s="248">
        <v>2</v>
      </c>
      <c r="C20" s="181" t="s">
        <v>91</v>
      </c>
      <c r="D20" s="181" t="s">
        <v>98</v>
      </c>
      <c r="E20" s="181" t="s">
        <v>99</v>
      </c>
      <c r="F20" s="232">
        <v>0</v>
      </c>
      <c r="G20" s="232">
        <f>F20*2</f>
        <v>0</v>
      </c>
      <c r="H20" s="172"/>
      <c r="I20" s="172"/>
    </row>
    <row r="21" spans="1:9" x14ac:dyDescent="0.3">
      <c r="A21" s="180">
        <v>16</v>
      </c>
      <c r="B21" s="180">
        <v>1</v>
      </c>
      <c r="C21" s="181" t="s">
        <v>86</v>
      </c>
      <c r="D21" s="181" t="s">
        <v>226</v>
      </c>
      <c r="E21" s="181" t="s">
        <v>227</v>
      </c>
      <c r="F21" s="232">
        <v>0</v>
      </c>
      <c r="G21" s="232">
        <v>0</v>
      </c>
      <c r="H21" s="172"/>
      <c r="I21" s="172"/>
    </row>
    <row r="22" spans="1:9" x14ac:dyDescent="0.3">
      <c r="A22" s="188">
        <v>17</v>
      </c>
      <c r="B22" s="248">
        <v>4</v>
      </c>
      <c r="C22" s="181" t="s">
        <v>86</v>
      </c>
      <c r="D22" s="181" t="s">
        <v>155</v>
      </c>
      <c r="E22" s="181" t="s">
        <v>228</v>
      </c>
      <c r="F22" s="232">
        <v>0</v>
      </c>
      <c r="G22" s="232">
        <f>F22*4</f>
        <v>0</v>
      </c>
      <c r="H22" s="172"/>
      <c r="I22" s="172"/>
    </row>
    <row r="23" spans="1:9" x14ac:dyDescent="0.3">
      <c r="A23" s="180">
        <v>18</v>
      </c>
      <c r="B23" s="180">
        <v>1</v>
      </c>
      <c r="C23" s="181" t="s">
        <v>86</v>
      </c>
      <c r="D23" s="181" t="s">
        <v>229</v>
      </c>
      <c r="E23" s="181" t="s">
        <v>230</v>
      </c>
      <c r="F23" s="232">
        <v>0</v>
      </c>
      <c r="G23" s="232">
        <v>0</v>
      </c>
      <c r="H23" s="172"/>
      <c r="I23" s="172"/>
    </row>
    <row r="24" spans="1:9" x14ac:dyDescent="0.3">
      <c r="A24" s="180">
        <v>19</v>
      </c>
      <c r="B24" s="180">
        <v>1</v>
      </c>
      <c r="C24" s="181" t="s">
        <v>100</v>
      </c>
      <c r="D24" s="181" t="s">
        <v>231</v>
      </c>
      <c r="E24" s="181" t="s">
        <v>232</v>
      </c>
      <c r="F24" s="232">
        <v>0</v>
      </c>
      <c r="G24" s="232">
        <v>0</v>
      </c>
      <c r="H24" s="172"/>
      <c r="I24" s="172"/>
    </row>
    <row r="25" spans="1:9" x14ac:dyDescent="0.3">
      <c r="A25" s="189">
        <v>20</v>
      </c>
      <c r="B25" s="180">
        <v>1</v>
      </c>
      <c r="C25" s="181" t="s">
        <v>100</v>
      </c>
      <c r="D25" s="181" t="s">
        <v>233</v>
      </c>
      <c r="E25" s="181" t="s">
        <v>101</v>
      </c>
      <c r="F25" s="232">
        <v>0</v>
      </c>
      <c r="G25" s="232">
        <v>0</v>
      </c>
      <c r="H25" s="172"/>
      <c r="I25" s="172"/>
    </row>
    <row r="26" spans="1:9" x14ac:dyDescent="0.3">
      <c r="A26" s="188">
        <v>21</v>
      </c>
      <c r="B26" s="180">
        <v>1</v>
      </c>
      <c r="C26" s="181" t="s">
        <v>100</v>
      </c>
      <c r="D26" s="181" t="s">
        <v>234</v>
      </c>
      <c r="E26" s="181" t="s">
        <v>102</v>
      </c>
      <c r="F26" s="232">
        <v>0</v>
      </c>
      <c r="G26" s="232">
        <v>0</v>
      </c>
      <c r="H26" s="172"/>
      <c r="I26" s="172"/>
    </row>
    <row r="27" spans="1:9" x14ac:dyDescent="0.3">
      <c r="A27" s="190">
        <v>22</v>
      </c>
      <c r="B27" s="180">
        <v>1</v>
      </c>
      <c r="C27" s="181" t="s">
        <v>100</v>
      </c>
      <c r="D27" s="181" t="s">
        <v>235</v>
      </c>
      <c r="E27" s="181" t="s">
        <v>236</v>
      </c>
      <c r="F27" s="232">
        <v>0</v>
      </c>
      <c r="G27" s="232">
        <v>0</v>
      </c>
      <c r="H27" s="172"/>
      <c r="I27" s="172"/>
    </row>
    <row r="28" spans="1:9" x14ac:dyDescent="0.3">
      <c r="A28" s="188">
        <v>23</v>
      </c>
      <c r="B28" s="180">
        <v>1</v>
      </c>
      <c r="C28" s="181" t="s">
        <v>100</v>
      </c>
      <c r="D28" s="64" t="s">
        <v>237</v>
      </c>
      <c r="E28" s="181" t="s">
        <v>238</v>
      </c>
      <c r="F28" s="232">
        <v>0</v>
      </c>
      <c r="G28" s="232">
        <v>0</v>
      </c>
      <c r="H28" s="172"/>
      <c r="I28" s="172"/>
    </row>
    <row r="29" spans="1:9" x14ac:dyDescent="0.3">
      <c r="A29" s="188">
        <v>24</v>
      </c>
      <c r="B29" s="180">
        <v>1</v>
      </c>
      <c r="C29" s="181" t="s">
        <v>239</v>
      </c>
      <c r="D29" s="64" t="s">
        <v>240</v>
      </c>
      <c r="E29" s="181" t="s">
        <v>241</v>
      </c>
      <c r="F29" s="231" t="s">
        <v>85</v>
      </c>
      <c r="G29" s="231" t="s">
        <v>85</v>
      </c>
      <c r="H29" s="172"/>
      <c r="I29" s="172"/>
    </row>
    <row r="30" spans="1:9" x14ac:dyDescent="0.3">
      <c r="A30" s="188">
        <v>25</v>
      </c>
      <c r="B30" s="191">
        <v>1</v>
      </c>
      <c r="C30" s="182" t="s">
        <v>103</v>
      </c>
      <c r="D30" s="64" t="s">
        <v>242</v>
      </c>
      <c r="E30" s="182" t="s">
        <v>243</v>
      </c>
      <c r="F30" s="232">
        <v>0</v>
      </c>
      <c r="G30" s="232">
        <v>0</v>
      </c>
      <c r="H30" s="172"/>
      <c r="I30" s="172"/>
    </row>
    <row r="31" spans="1:9" x14ac:dyDescent="0.3">
      <c r="A31" s="188">
        <v>26</v>
      </c>
      <c r="B31" s="180">
        <v>1</v>
      </c>
      <c r="C31" s="182" t="s">
        <v>103</v>
      </c>
      <c r="D31" s="181" t="s">
        <v>244</v>
      </c>
      <c r="E31" s="181" t="s">
        <v>283</v>
      </c>
      <c r="F31" s="232">
        <v>0</v>
      </c>
      <c r="G31" s="232">
        <v>0</v>
      </c>
      <c r="H31" s="172"/>
      <c r="I31" s="172"/>
    </row>
    <row r="32" spans="1:9" x14ac:dyDescent="0.3">
      <c r="A32" s="188">
        <v>27</v>
      </c>
      <c r="B32" s="180">
        <v>1</v>
      </c>
      <c r="C32" s="182" t="s">
        <v>248</v>
      </c>
      <c r="D32" s="181" t="s">
        <v>249</v>
      </c>
      <c r="E32" s="181" t="s">
        <v>250</v>
      </c>
      <c r="F32" s="232">
        <v>0</v>
      </c>
      <c r="G32" s="232">
        <v>0</v>
      </c>
      <c r="H32" s="172"/>
      <c r="I32" s="172"/>
    </row>
    <row r="33" spans="1:9" x14ac:dyDescent="0.3">
      <c r="A33" s="180">
        <v>28</v>
      </c>
      <c r="B33" s="190">
        <v>1</v>
      </c>
      <c r="C33" s="181" t="s">
        <v>104</v>
      </c>
      <c r="D33" s="181" t="s">
        <v>105</v>
      </c>
      <c r="E33" s="181" t="s">
        <v>106</v>
      </c>
      <c r="F33" s="232">
        <v>0</v>
      </c>
      <c r="G33" s="232">
        <v>0</v>
      </c>
      <c r="H33" s="172"/>
      <c r="I33" s="172"/>
    </row>
    <row r="34" spans="1:9" ht="43.2" x14ac:dyDescent="0.3">
      <c r="A34" s="185">
        <v>29</v>
      </c>
      <c r="B34" s="185">
        <v>1</v>
      </c>
      <c r="C34" s="192" t="s">
        <v>251</v>
      </c>
      <c r="D34" s="192" t="s">
        <v>252</v>
      </c>
      <c r="E34" s="193" t="s">
        <v>253</v>
      </c>
      <c r="F34" s="232">
        <v>0</v>
      </c>
      <c r="G34" s="232">
        <v>0</v>
      </c>
      <c r="H34" s="172"/>
      <c r="I34" s="172"/>
    </row>
    <row r="35" spans="1:9" x14ac:dyDescent="0.3">
      <c r="A35" s="185">
        <v>30</v>
      </c>
      <c r="B35" s="180">
        <v>1</v>
      </c>
      <c r="C35" s="181" t="s">
        <v>107</v>
      </c>
      <c r="D35" s="181" t="s">
        <v>108</v>
      </c>
      <c r="E35" s="181" t="s">
        <v>109</v>
      </c>
      <c r="F35" s="232">
        <v>0</v>
      </c>
      <c r="G35" s="232">
        <v>0</v>
      </c>
      <c r="H35" s="172"/>
      <c r="I35" s="172"/>
    </row>
    <row r="36" spans="1:9" x14ac:dyDescent="0.3">
      <c r="A36" s="180">
        <v>31</v>
      </c>
      <c r="B36" s="180">
        <v>1</v>
      </c>
      <c r="C36" s="181" t="s">
        <v>284</v>
      </c>
      <c r="D36" s="181" t="s">
        <v>285</v>
      </c>
      <c r="E36" s="181" t="s">
        <v>286</v>
      </c>
      <c r="F36" s="232">
        <v>0</v>
      </c>
      <c r="G36" s="232">
        <v>0</v>
      </c>
      <c r="H36" s="172"/>
      <c r="I36" s="172"/>
    </row>
    <row r="37" spans="1:9" ht="43.2" x14ac:dyDescent="0.3">
      <c r="A37" s="185">
        <v>32</v>
      </c>
      <c r="B37" s="185">
        <v>1</v>
      </c>
      <c r="C37" s="194" t="s">
        <v>110</v>
      </c>
      <c r="D37" s="194" t="s">
        <v>111</v>
      </c>
      <c r="E37" s="195" t="s">
        <v>112</v>
      </c>
      <c r="F37" s="232">
        <v>0</v>
      </c>
      <c r="G37" s="232">
        <v>0</v>
      </c>
      <c r="H37" s="172"/>
      <c r="I37" s="172"/>
    </row>
    <row r="38" spans="1:9" x14ac:dyDescent="0.3">
      <c r="A38" s="185"/>
      <c r="B38" s="172"/>
      <c r="C38" s="172"/>
      <c r="D38" s="172"/>
      <c r="E38" s="172"/>
      <c r="F38" s="234"/>
      <c r="G38" s="234"/>
      <c r="H38" s="172"/>
      <c r="I38" s="172"/>
    </row>
    <row r="39" spans="1:9" x14ac:dyDescent="0.3">
      <c r="A39" s="170" t="s">
        <v>113</v>
      </c>
      <c r="B39" s="190"/>
      <c r="C39" s="196"/>
      <c r="D39" s="196"/>
      <c r="E39" s="196"/>
      <c r="F39" s="231"/>
      <c r="G39" s="232"/>
      <c r="H39" s="172"/>
      <c r="I39" s="172"/>
    </row>
    <row r="40" spans="1:9" x14ac:dyDescent="0.3">
      <c r="A40" s="188">
        <v>1</v>
      </c>
      <c r="B40" s="245">
        <v>2</v>
      </c>
      <c r="C40" s="194" t="s">
        <v>114</v>
      </c>
      <c r="D40" s="196" t="s">
        <v>115</v>
      </c>
      <c r="E40" s="195" t="s">
        <v>116</v>
      </c>
      <c r="F40" s="232">
        <v>0</v>
      </c>
      <c r="G40" s="232">
        <f>F40*2</f>
        <v>0</v>
      </c>
      <c r="H40" s="186"/>
      <c r="I40" s="186"/>
    </row>
    <row r="41" spans="1:9" x14ac:dyDescent="0.3">
      <c r="A41" s="188">
        <v>2</v>
      </c>
      <c r="B41" s="245">
        <v>6</v>
      </c>
      <c r="C41" s="192" t="s">
        <v>114</v>
      </c>
      <c r="D41" s="194" t="s">
        <v>117</v>
      </c>
      <c r="E41" s="195" t="s">
        <v>118</v>
      </c>
      <c r="F41" s="232">
        <v>0</v>
      </c>
      <c r="G41" s="232">
        <f>F41*6</f>
        <v>0</v>
      </c>
      <c r="H41" s="186"/>
      <c r="I41" s="186"/>
    </row>
    <row r="42" spans="1:9" x14ac:dyDescent="0.3">
      <c r="A42" s="188">
        <v>3</v>
      </c>
      <c r="B42" s="247">
        <v>6</v>
      </c>
      <c r="C42" s="192" t="s">
        <v>114</v>
      </c>
      <c r="D42" s="194" t="s">
        <v>119</v>
      </c>
      <c r="E42" s="192" t="s">
        <v>120</v>
      </c>
      <c r="F42" s="232">
        <v>0</v>
      </c>
      <c r="G42" s="232">
        <f>F42*6</f>
        <v>0</v>
      </c>
      <c r="H42" s="186"/>
      <c r="I42" s="186"/>
    </row>
    <row r="43" spans="1:9" x14ac:dyDescent="0.3">
      <c r="A43" s="188">
        <v>4</v>
      </c>
      <c r="B43" s="188">
        <v>1</v>
      </c>
      <c r="C43" s="194" t="s">
        <v>114</v>
      </c>
      <c r="D43" s="196" t="s">
        <v>121</v>
      </c>
      <c r="E43" s="195" t="s">
        <v>122</v>
      </c>
      <c r="F43" s="232">
        <v>0</v>
      </c>
      <c r="G43" s="232">
        <v>0</v>
      </c>
      <c r="H43" s="186"/>
      <c r="I43" s="186"/>
    </row>
    <row r="44" spans="1:9" x14ac:dyDescent="0.3">
      <c r="A44" s="188">
        <v>5</v>
      </c>
      <c r="B44" s="188">
        <v>1</v>
      </c>
      <c r="C44" s="194" t="s">
        <v>114</v>
      </c>
      <c r="D44" s="196" t="s">
        <v>123</v>
      </c>
      <c r="E44" s="195" t="s">
        <v>124</v>
      </c>
      <c r="F44" s="232">
        <v>0</v>
      </c>
      <c r="G44" s="232">
        <v>0</v>
      </c>
      <c r="H44" s="186"/>
      <c r="I44" s="186"/>
    </row>
    <row r="45" spans="1:9" x14ac:dyDescent="0.3">
      <c r="A45" s="188">
        <v>6</v>
      </c>
      <c r="B45" s="188">
        <v>1</v>
      </c>
      <c r="C45" s="194" t="s">
        <v>114</v>
      </c>
      <c r="D45" s="196" t="s">
        <v>125</v>
      </c>
      <c r="E45" s="195" t="s">
        <v>126</v>
      </c>
      <c r="F45" s="232">
        <v>0</v>
      </c>
      <c r="G45" s="232">
        <v>0</v>
      </c>
      <c r="H45" s="186"/>
      <c r="I45" s="186"/>
    </row>
    <row r="46" spans="1:9" x14ac:dyDescent="0.3">
      <c r="A46" s="188">
        <v>7</v>
      </c>
      <c r="B46" s="188">
        <v>1</v>
      </c>
      <c r="C46" s="194" t="s">
        <v>114</v>
      </c>
      <c r="D46" s="196" t="s">
        <v>127</v>
      </c>
      <c r="E46" s="195" t="s">
        <v>128</v>
      </c>
      <c r="F46" s="232">
        <v>0</v>
      </c>
      <c r="G46" s="232">
        <v>0</v>
      </c>
      <c r="H46" s="186"/>
      <c r="I46" s="186"/>
    </row>
    <row r="47" spans="1:9" x14ac:dyDescent="0.3">
      <c r="A47" s="188">
        <v>8</v>
      </c>
      <c r="B47" s="188">
        <v>1</v>
      </c>
      <c r="C47" s="194" t="s">
        <v>114</v>
      </c>
      <c r="D47" s="196" t="s">
        <v>129</v>
      </c>
      <c r="E47" s="195" t="s">
        <v>130</v>
      </c>
      <c r="F47" s="232">
        <v>0</v>
      </c>
      <c r="G47" s="232">
        <v>0</v>
      </c>
      <c r="H47" s="186"/>
      <c r="I47" s="186"/>
    </row>
    <row r="48" spans="1:9" x14ac:dyDescent="0.3">
      <c r="A48" s="188">
        <v>9</v>
      </c>
      <c r="B48" s="188">
        <v>1</v>
      </c>
      <c r="C48" s="194" t="s">
        <v>114</v>
      </c>
      <c r="D48" s="196" t="s">
        <v>131</v>
      </c>
      <c r="E48" s="195" t="s">
        <v>132</v>
      </c>
      <c r="F48" s="232">
        <v>0</v>
      </c>
      <c r="G48" s="232">
        <v>0</v>
      </c>
      <c r="H48" s="186"/>
      <c r="I48" s="186"/>
    </row>
    <row r="49" spans="1:9" x14ac:dyDescent="0.3">
      <c r="A49" s="188">
        <v>10</v>
      </c>
      <c r="B49" s="188">
        <v>1</v>
      </c>
      <c r="C49" s="181" t="s">
        <v>86</v>
      </c>
      <c r="D49" s="194" t="s">
        <v>133</v>
      </c>
      <c r="E49" s="195" t="s">
        <v>134</v>
      </c>
      <c r="F49" s="232">
        <v>0</v>
      </c>
      <c r="G49" s="232">
        <v>0</v>
      </c>
      <c r="H49" s="186"/>
      <c r="I49" s="186"/>
    </row>
    <row r="50" spans="1:9" ht="28.8" x14ac:dyDescent="0.3">
      <c r="A50" s="188">
        <v>11</v>
      </c>
      <c r="B50" s="188">
        <v>1</v>
      </c>
      <c r="C50" s="194" t="s">
        <v>110</v>
      </c>
      <c r="D50" s="194" t="s">
        <v>111</v>
      </c>
      <c r="E50" s="195" t="s">
        <v>135</v>
      </c>
      <c r="F50" s="232">
        <v>0</v>
      </c>
      <c r="G50" s="232">
        <v>0</v>
      </c>
      <c r="H50" s="186"/>
      <c r="I50" s="186"/>
    </row>
    <row r="51" spans="1:9" x14ac:dyDescent="0.3">
      <c r="A51" s="190"/>
      <c r="B51" s="190"/>
      <c r="C51" s="196"/>
      <c r="D51" s="196"/>
      <c r="E51" s="195"/>
      <c r="F51" s="231"/>
      <c r="G51" s="232"/>
      <c r="H51" s="172"/>
      <c r="I51" s="172"/>
    </row>
    <row r="52" spans="1:9" x14ac:dyDescent="0.3">
      <c r="A52" s="170" t="s">
        <v>136</v>
      </c>
      <c r="B52" s="190"/>
      <c r="C52" s="196"/>
      <c r="D52" s="196"/>
      <c r="E52" s="195"/>
      <c r="F52" s="231"/>
      <c r="G52" s="232"/>
      <c r="H52" s="172"/>
      <c r="I52" s="172"/>
    </row>
    <row r="53" spans="1:9" x14ac:dyDescent="0.3">
      <c r="A53" s="190">
        <v>1</v>
      </c>
      <c r="B53" s="188">
        <v>1</v>
      </c>
      <c r="C53" s="181" t="s">
        <v>86</v>
      </c>
      <c r="D53" s="196" t="s">
        <v>254</v>
      </c>
      <c r="E53" s="195" t="s">
        <v>137</v>
      </c>
      <c r="F53" s="232">
        <v>0</v>
      </c>
      <c r="G53" s="232">
        <v>0</v>
      </c>
      <c r="H53" s="197"/>
      <c r="I53" s="197"/>
    </row>
    <row r="54" spans="1:9" ht="28.8" x14ac:dyDescent="0.3">
      <c r="A54" s="188">
        <v>2</v>
      </c>
      <c r="B54" s="188">
        <v>1</v>
      </c>
      <c r="C54" s="194" t="s">
        <v>138</v>
      </c>
      <c r="D54" s="194" t="s">
        <v>257</v>
      </c>
      <c r="E54" s="195" t="s">
        <v>258</v>
      </c>
      <c r="F54" s="232">
        <v>0</v>
      </c>
      <c r="G54" s="232">
        <v>0</v>
      </c>
      <c r="H54" s="198"/>
      <c r="I54" s="198"/>
    </row>
    <row r="55" spans="1:9" x14ac:dyDescent="0.3">
      <c r="A55" s="172"/>
      <c r="B55" s="172"/>
      <c r="C55" s="172"/>
      <c r="D55" s="172"/>
      <c r="E55" s="172"/>
      <c r="F55" s="234"/>
      <c r="G55" s="234"/>
      <c r="H55" s="172"/>
      <c r="I55" s="172"/>
    </row>
    <row r="56" spans="1:9" x14ac:dyDescent="0.3">
      <c r="A56" s="170" t="s">
        <v>139</v>
      </c>
      <c r="B56" s="199"/>
      <c r="C56" s="200"/>
      <c r="D56" s="200"/>
      <c r="E56" s="201"/>
      <c r="F56" s="235"/>
      <c r="G56" s="235"/>
      <c r="H56" s="172"/>
      <c r="I56" s="172"/>
    </row>
    <row r="57" spans="1:9" x14ac:dyDescent="0.3">
      <c r="A57" s="188">
        <v>1</v>
      </c>
      <c r="B57" s="188">
        <v>1</v>
      </c>
      <c r="C57" s="194" t="s">
        <v>140</v>
      </c>
      <c r="D57" s="195" t="s">
        <v>259</v>
      </c>
      <c r="E57" s="195" t="s">
        <v>260</v>
      </c>
      <c r="F57" s="232">
        <v>0</v>
      </c>
      <c r="G57" s="232">
        <v>0</v>
      </c>
      <c r="H57" s="203"/>
      <c r="I57" s="203"/>
    </row>
    <row r="58" spans="1:9" x14ac:dyDescent="0.3">
      <c r="A58" s="188">
        <v>2</v>
      </c>
      <c r="B58" s="188">
        <v>1</v>
      </c>
      <c r="C58" s="194" t="s">
        <v>140</v>
      </c>
      <c r="D58" s="196" t="s">
        <v>261</v>
      </c>
      <c r="E58" s="195" t="s">
        <v>262</v>
      </c>
      <c r="F58" s="232">
        <v>0</v>
      </c>
      <c r="G58" s="232">
        <v>0</v>
      </c>
      <c r="H58" s="198"/>
      <c r="I58" s="198"/>
    </row>
    <row r="59" spans="1:9" x14ac:dyDescent="0.3">
      <c r="A59" s="188">
        <v>3</v>
      </c>
      <c r="B59" s="188">
        <v>1</v>
      </c>
      <c r="C59" s="194" t="s">
        <v>140</v>
      </c>
      <c r="D59" s="196" t="s">
        <v>263</v>
      </c>
      <c r="E59" s="195" t="s">
        <v>264</v>
      </c>
      <c r="F59" s="232">
        <v>0</v>
      </c>
      <c r="G59" s="232">
        <v>0</v>
      </c>
      <c r="H59" s="198"/>
      <c r="I59" s="198"/>
    </row>
    <row r="60" spans="1:9" x14ac:dyDescent="0.3">
      <c r="A60" s="188">
        <v>4</v>
      </c>
      <c r="B60" s="188">
        <v>1</v>
      </c>
      <c r="C60" s="194" t="s">
        <v>140</v>
      </c>
      <c r="D60" s="196" t="s">
        <v>141</v>
      </c>
      <c r="E60" s="195" t="s">
        <v>142</v>
      </c>
      <c r="F60" s="232">
        <v>0</v>
      </c>
      <c r="G60" s="232">
        <v>0</v>
      </c>
      <c r="H60" s="186"/>
      <c r="I60" s="186"/>
    </row>
    <row r="61" spans="1:9" x14ac:dyDescent="0.3">
      <c r="A61" s="188">
        <v>5</v>
      </c>
      <c r="B61" s="188">
        <v>1</v>
      </c>
      <c r="C61" s="194" t="s">
        <v>140</v>
      </c>
      <c r="D61" s="195" t="s">
        <v>143</v>
      </c>
      <c r="E61" s="195" t="s">
        <v>265</v>
      </c>
      <c r="F61" s="232">
        <v>0</v>
      </c>
      <c r="G61" s="232">
        <v>0</v>
      </c>
      <c r="H61" s="186"/>
      <c r="I61" s="186"/>
    </row>
    <row r="62" spans="1:9" ht="43.2" x14ac:dyDescent="0.3">
      <c r="A62" s="188">
        <v>6</v>
      </c>
      <c r="B62" s="188">
        <v>1</v>
      </c>
      <c r="C62" s="194" t="s">
        <v>144</v>
      </c>
      <c r="D62" s="194" t="s">
        <v>145</v>
      </c>
      <c r="E62" s="195" t="s">
        <v>266</v>
      </c>
      <c r="F62" s="232">
        <v>0</v>
      </c>
      <c r="G62" s="232">
        <v>0</v>
      </c>
      <c r="H62" s="186"/>
      <c r="I62" s="186"/>
    </row>
    <row r="63" spans="1:9" x14ac:dyDescent="0.3">
      <c r="A63" s="188"/>
      <c r="B63" s="188"/>
      <c r="C63" s="196"/>
      <c r="D63" s="196"/>
      <c r="E63" s="196"/>
      <c r="F63" s="238"/>
      <c r="G63" s="238"/>
      <c r="H63" s="172"/>
      <c r="I63" s="205"/>
    </row>
    <row r="64" spans="1:9" ht="15" thickBot="1" x14ac:dyDescent="0.35">
      <c r="A64" s="206"/>
      <c r="B64" s="199"/>
      <c r="C64" s="207"/>
      <c r="D64" s="172"/>
      <c r="E64" s="207"/>
      <c r="F64" s="239" t="s">
        <v>146</v>
      </c>
      <c r="G64" s="246">
        <f>G6+G7+G8+G9+G11+G12+G13+G14+G15+G16+G17+G18+G19+G20+G21+G22+G23+G24+G25+G26+G27+G30+G31+G32+G33+G34+G35+G36+G37+G40+G41+G42+G43+G44+G45+G46+G47+G48+G49+G50+G53+G54+G57+G58+G59+G60+G61+G62</f>
        <v>0</v>
      </c>
      <c r="H64" s="179"/>
      <c r="I64" s="179"/>
    </row>
    <row r="65" spans="1:9" ht="15" thickTop="1" x14ac:dyDescent="0.3">
      <c r="A65" s="172"/>
      <c r="B65" s="76"/>
      <c r="C65" s="53"/>
      <c r="D65" s="53"/>
      <c r="E65" s="53"/>
      <c r="F65" s="236"/>
      <c r="G65" s="236"/>
      <c r="H65" s="172"/>
      <c r="I65" s="172"/>
    </row>
    <row r="66" spans="1:9" x14ac:dyDescent="0.3">
      <c r="A66" s="172"/>
      <c r="B66" s="172"/>
      <c r="C66" s="172"/>
      <c r="D66" s="172"/>
      <c r="E66" s="172"/>
      <c r="F66" s="234"/>
      <c r="G66" s="234"/>
      <c r="H66" s="172"/>
      <c r="I66" s="172"/>
    </row>
    <row r="67" spans="1:9" x14ac:dyDescent="0.3">
      <c r="A67" s="172"/>
      <c r="B67" s="172"/>
      <c r="C67" s="172"/>
      <c r="D67" s="172"/>
      <c r="E67" s="172"/>
      <c r="F67" s="234"/>
      <c r="G67" s="234"/>
      <c r="H67" s="172"/>
      <c r="I67" s="172"/>
    </row>
    <row r="68" spans="1:9" x14ac:dyDescent="0.3">
      <c r="A68" s="79" t="s">
        <v>147</v>
      </c>
      <c r="B68" s="80"/>
      <c r="C68" s="53"/>
      <c r="D68" s="53"/>
      <c r="E68" s="53"/>
      <c r="F68" s="237"/>
      <c r="G68" s="237"/>
      <c r="H68" s="172"/>
      <c r="I68" s="172"/>
    </row>
    <row r="69" spans="1:9" x14ac:dyDescent="0.3">
      <c r="A69" s="80"/>
      <c r="B69" s="80"/>
      <c r="C69" s="53"/>
      <c r="D69" s="83"/>
      <c r="E69" s="195" t="s">
        <v>148</v>
      </c>
      <c r="F69" s="145"/>
      <c r="G69" s="145">
        <v>0</v>
      </c>
      <c r="H69" s="172"/>
      <c r="I69" s="172"/>
    </row>
    <row r="70" spans="1:9" x14ac:dyDescent="0.3">
      <c r="A70" s="80"/>
      <c r="B70" s="80"/>
      <c r="C70" s="53"/>
      <c r="D70" s="83"/>
      <c r="E70" s="195" t="s">
        <v>149</v>
      </c>
      <c r="F70" s="145"/>
      <c r="G70" s="145">
        <v>0</v>
      </c>
      <c r="H70" s="172"/>
      <c r="I70" s="172"/>
    </row>
    <row r="71" spans="1:9" x14ac:dyDescent="0.3">
      <c r="A71" s="80"/>
      <c r="B71" s="80"/>
      <c r="C71" s="53"/>
      <c r="D71" s="83"/>
      <c r="E71" s="195" t="s">
        <v>150</v>
      </c>
      <c r="F71" s="145"/>
      <c r="G71" s="145">
        <v>0</v>
      </c>
      <c r="H71" s="172"/>
      <c r="I71" s="172"/>
    </row>
    <row r="72" spans="1:9" x14ac:dyDescent="0.3">
      <c r="A72" s="80"/>
      <c r="B72" s="80"/>
      <c r="C72" s="53"/>
      <c r="D72" s="83"/>
      <c r="E72" s="195" t="s">
        <v>151</v>
      </c>
      <c r="F72" s="145"/>
      <c r="G72" s="145">
        <v>0</v>
      </c>
      <c r="H72" s="172"/>
      <c r="I72" s="172"/>
    </row>
    <row r="73" spans="1:9" x14ac:dyDescent="0.3">
      <c r="A73" s="80"/>
      <c r="B73" s="80"/>
      <c r="C73" s="53"/>
      <c r="D73" s="83"/>
      <c r="E73" s="195" t="s">
        <v>267</v>
      </c>
      <c r="F73" s="145"/>
      <c r="G73" s="145">
        <v>0</v>
      </c>
      <c r="H73" s="172"/>
      <c r="I73" s="172"/>
    </row>
    <row r="74" spans="1:9" x14ac:dyDescent="0.3">
      <c r="A74" s="80"/>
      <c r="B74" s="80"/>
      <c r="C74" s="53"/>
      <c r="D74" s="83"/>
      <c r="E74" s="195" t="s">
        <v>152</v>
      </c>
      <c r="F74" s="145"/>
      <c r="G74" s="145">
        <v>0</v>
      </c>
      <c r="H74" s="172"/>
      <c r="I74" s="172"/>
    </row>
    <row r="75" spans="1:9" x14ac:dyDescent="0.3">
      <c r="A75" s="80"/>
      <c r="B75" s="80"/>
      <c r="C75" s="53"/>
      <c r="D75" s="83"/>
      <c r="E75" s="195" t="s">
        <v>153</v>
      </c>
      <c r="F75" s="145"/>
      <c r="G75" s="145">
        <v>0</v>
      </c>
      <c r="H75" s="172"/>
      <c r="I75" s="205"/>
    </row>
    <row r="76" spans="1:9" ht="15" thickBot="1" x14ac:dyDescent="0.35">
      <c r="A76" s="53"/>
      <c r="B76" s="76"/>
      <c r="C76" s="53"/>
      <c r="D76" s="83"/>
      <c r="E76" s="178"/>
      <c r="F76" s="239" t="s">
        <v>154</v>
      </c>
      <c r="G76" s="153">
        <f>G69+G70+G71+G72+G73+G74+G75</f>
        <v>0</v>
      </c>
      <c r="H76" s="172"/>
      <c r="I76" s="179"/>
    </row>
    <row r="77" spans="1:9" ht="15" thickTop="1" x14ac:dyDescent="0.3">
      <c r="A77" s="53"/>
      <c r="B77" s="413"/>
      <c r="C77" s="413"/>
      <c r="D77" s="83"/>
      <c r="E77" s="178"/>
      <c r="F77" s="239"/>
      <c r="G77" s="145"/>
      <c r="H77" s="172"/>
      <c r="I77" s="172"/>
    </row>
    <row r="78" spans="1:9" ht="15" thickBot="1" x14ac:dyDescent="0.35">
      <c r="A78" s="53"/>
      <c r="B78" s="413"/>
      <c r="C78" s="413"/>
      <c r="D78" s="83"/>
      <c r="E78" s="178"/>
      <c r="F78" s="239" t="s">
        <v>268</v>
      </c>
      <c r="G78" s="233">
        <f>G64+G76</f>
        <v>0</v>
      </c>
      <c r="H78" s="172"/>
      <c r="I78" s="172"/>
    </row>
    <row r="79" spans="1:9" ht="15" thickTop="1" x14ac:dyDescent="0.3">
      <c r="A79" s="79"/>
      <c r="B79" s="413"/>
      <c r="C79" s="413"/>
      <c r="D79" s="53"/>
      <c r="E79" s="53"/>
      <c r="F79" s="237"/>
      <c r="G79" s="237"/>
      <c r="H79" s="172"/>
      <c r="I79" s="172"/>
    </row>
    <row r="80" spans="1:9" x14ac:dyDescent="0.3">
      <c r="A80" s="170"/>
      <c r="B80" s="413"/>
      <c r="C80" s="413"/>
      <c r="D80" s="53"/>
      <c r="E80" s="53"/>
      <c r="F80" s="237"/>
      <c r="G80" s="237"/>
      <c r="H80" s="172"/>
      <c r="I80" s="172"/>
    </row>
    <row r="81" spans="1:9" x14ac:dyDescent="0.3">
      <c r="A81" s="170"/>
      <c r="B81" s="176"/>
      <c r="C81" s="177"/>
      <c r="D81" s="177"/>
      <c r="E81" s="177"/>
      <c r="F81" s="239"/>
      <c r="G81" s="239"/>
      <c r="H81" s="172"/>
      <c r="I81" s="172"/>
    </row>
    <row r="82" spans="1:9" x14ac:dyDescent="0.3">
      <c r="A82" s="188"/>
      <c r="B82" s="188"/>
      <c r="C82" s="194"/>
      <c r="D82" s="196"/>
      <c r="E82" s="195"/>
      <c r="F82" s="231"/>
      <c r="G82" s="232"/>
      <c r="H82" s="186"/>
      <c r="I82" s="186"/>
    </row>
    <row r="83" spans="1:9" x14ac:dyDescent="0.3">
      <c r="A83" s="188"/>
      <c r="B83" s="188"/>
      <c r="C83" s="194"/>
      <c r="D83" s="181"/>
      <c r="E83" s="182"/>
      <c r="F83" s="231"/>
      <c r="G83" s="232"/>
      <c r="H83" s="186"/>
      <c r="I83" s="186"/>
    </row>
    <row r="84" spans="1:9" x14ac:dyDescent="0.3">
      <c r="A84" s="188"/>
      <c r="B84" s="188"/>
      <c r="C84" s="194"/>
      <c r="D84" s="181"/>
      <c r="E84" s="181"/>
      <c r="F84" s="231"/>
      <c r="G84" s="232"/>
      <c r="H84" s="186"/>
      <c r="I84" s="186"/>
    </row>
    <row r="85" spans="1:9" x14ac:dyDescent="0.3">
      <c r="A85" s="188"/>
      <c r="B85" s="188"/>
      <c r="C85" s="194"/>
      <c r="D85" s="196"/>
      <c r="E85" s="195"/>
      <c r="F85" s="231"/>
      <c r="G85" s="232"/>
      <c r="H85" s="186"/>
      <c r="I85" s="186"/>
    </row>
    <row r="86" spans="1:9" x14ac:dyDescent="0.3">
      <c r="A86" s="188"/>
      <c r="B86" s="188"/>
      <c r="C86" s="194"/>
      <c r="D86" s="196"/>
      <c r="E86" s="195"/>
      <c r="F86" s="183"/>
      <c r="G86" s="184"/>
      <c r="H86" s="186"/>
      <c r="I86" s="186"/>
    </row>
    <row r="87" spans="1:9" x14ac:dyDescent="0.3">
      <c r="A87" s="180"/>
      <c r="B87" s="180"/>
      <c r="C87" s="181"/>
      <c r="D87" s="181"/>
      <c r="E87" s="181"/>
      <c r="F87" s="183"/>
      <c r="G87" s="184"/>
      <c r="H87" s="172"/>
      <c r="I87" s="172"/>
    </row>
    <row r="88" spans="1:9" x14ac:dyDescent="0.3">
      <c r="A88" s="172"/>
      <c r="B88" s="172"/>
      <c r="C88" s="209"/>
      <c r="D88" s="202"/>
      <c r="E88" s="172"/>
      <c r="F88" s="172"/>
      <c r="G88" s="172"/>
      <c r="H88" s="172"/>
      <c r="I88" s="172"/>
    </row>
    <row r="89" spans="1:9" x14ac:dyDescent="0.3">
      <c r="A89" s="172"/>
      <c r="B89" s="172"/>
      <c r="C89" s="172"/>
      <c r="D89" s="172"/>
      <c r="E89" s="172"/>
      <c r="F89" s="172"/>
      <c r="G89" s="172"/>
      <c r="H89" s="172"/>
      <c r="I89" s="172"/>
    </row>
    <row r="90" spans="1:9" x14ac:dyDescent="0.3">
      <c r="A90" s="172"/>
      <c r="B90" s="172"/>
      <c r="C90" s="210"/>
      <c r="D90" s="210"/>
      <c r="E90" s="202"/>
      <c r="F90" s="172"/>
      <c r="G90" s="172"/>
      <c r="H90" s="172"/>
      <c r="I90" s="172"/>
    </row>
    <row r="91" spans="1:9" x14ac:dyDescent="0.3">
      <c r="A91" s="172"/>
      <c r="B91" s="172"/>
      <c r="C91" s="210"/>
      <c r="D91" s="210"/>
      <c r="E91" s="202"/>
      <c r="F91" s="172"/>
      <c r="G91" s="172"/>
      <c r="H91" s="172"/>
      <c r="I91" s="172"/>
    </row>
    <row r="92" spans="1:9" x14ac:dyDescent="0.3">
      <c r="A92" s="172"/>
      <c r="B92" s="172"/>
      <c r="C92" s="210"/>
      <c r="D92" s="210"/>
      <c r="E92" s="202"/>
      <c r="F92" s="172"/>
      <c r="G92" s="172"/>
      <c r="H92" s="172"/>
      <c r="I92" s="172"/>
    </row>
    <row r="93" spans="1:9" x14ac:dyDescent="0.3">
      <c r="A93" s="172"/>
      <c r="B93" s="172"/>
      <c r="C93" s="210"/>
      <c r="D93" s="210"/>
      <c r="E93" s="202"/>
      <c r="F93" s="172"/>
      <c r="G93" s="172"/>
      <c r="H93" s="172"/>
      <c r="I93" s="172"/>
    </row>
    <row r="94" spans="1:9" x14ac:dyDescent="0.3">
      <c r="A94" s="172"/>
      <c r="B94" s="172"/>
      <c r="C94" s="211"/>
      <c r="D94" s="210"/>
      <c r="E94" s="202"/>
      <c r="F94" s="172"/>
      <c r="G94" s="172"/>
      <c r="H94" s="172"/>
      <c r="I94" s="172"/>
    </row>
    <row r="95" spans="1:9" x14ac:dyDescent="0.3">
      <c r="A95" s="172"/>
      <c r="B95" s="172"/>
      <c r="C95" s="211"/>
      <c r="D95" s="210"/>
      <c r="E95" s="202"/>
      <c r="F95" s="172"/>
      <c r="G95" s="172"/>
      <c r="H95" s="172"/>
      <c r="I95" s="172"/>
    </row>
    <row r="96" spans="1:9" x14ac:dyDescent="0.3">
      <c r="A96" s="172"/>
      <c r="B96" s="172"/>
      <c r="C96" s="211"/>
      <c r="D96" s="210"/>
      <c r="E96" s="202"/>
      <c r="F96" s="172"/>
      <c r="G96" s="172"/>
      <c r="H96" s="172"/>
      <c r="I96" s="172"/>
    </row>
    <row r="97" spans="1:9" x14ac:dyDescent="0.3">
      <c r="A97" s="172"/>
      <c r="B97" s="172"/>
      <c r="C97" s="211"/>
      <c r="D97" s="210"/>
      <c r="E97" s="172"/>
      <c r="F97" s="172"/>
      <c r="G97" s="172"/>
      <c r="H97" s="172"/>
      <c r="I97" s="172"/>
    </row>
    <row r="98" spans="1:9" x14ac:dyDescent="0.3">
      <c r="A98" s="172"/>
      <c r="B98" s="172"/>
      <c r="C98" s="211"/>
      <c r="D98" s="210"/>
      <c r="E98" s="172"/>
      <c r="F98" s="172"/>
      <c r="G98" s="172"/>
      <c r="H98" s="172"/>
      <c r="I98" s="172"/>
    </row>
    <row r="99" spans="1:9" x14ac:dyDescent="0.3">
      <c r="A99" s="172"/>
      <c r="B99" s="172"/>
      <c r="C99" s="211"/>
      <c r="D99" s="210"/>
      <c r="E99" s="172"/>
      <c r="F99" s="172"/>
      <c r="G99" s="172"/>
      <c r="H99" s="172"/>
      <c r="I99" s="172"/>
    </row>
    <row r="100" spans="1:9" x14ac:dyDescent="0.3">
      <c r="A100" s="172"/>
      <c r="B100" s="172"/>
      <c r="C100" s="211"/>
      <c r="D100" s="210"/>
      <c r="E100" s="172"/>
      <c r="F100" s="172"/>
      <c r="G100" s="172"/>
      <c r="H100" s="172"/>
      <c r="I100" s="172"/>
    </row>
    <row r="101" spans="1:9" x14ac:dyDescent="0.3">
      <c r="A101" s="172"/>
      <c r="B101" s="172"/>
      <c r="C101" s="211"/>
      <c r="D101" s="210"/>
      <c r="E101" s="172"/>
      <c r="F101" s="172"/>
      <c r="G101" s="172"/>
      <c r="H101" s="172"/>
      <c r="I101" s="172"/>
    </row>
    <row r="102" spans="1:9" x14ac:dyDescent="0.3">
      <c r="A102" s="172"/>
      <c r="B102" s="172"/>
      <c r="C102" s="211"/>
      <c r="D102" s="210"/>
      <c r="E102" s="172"/>
      <c r="F102" s="172"/>
      <c r="G102" s="172"/>
      <c r="H102" s="172"/>
      <c r="I102" s="172"/>
    </row>
    <row r="103" spans="1:9" x14ac:dyDescent="0.3">
      <c r="A103" s="172"/>
      <c r="B103" s="172"/>
      <c r="C103" s="211"/>
      <c r="D103" s="210"/>
      <c r="E103" s="172"/>
      <c r="F103" s="172"/>
      <c r="G103" s="172"/>
      <c r="H103" s="172"/>
      <c r="I103" s="172"/>
    </row>
    <row r="104" spans="1:9" x14ac:dyDescent="0.3">
      <c r="A104" s="172"/>
      <c r="B104" s="172"/>
      <c r="C104" s="211"/>
      <c r="D104" s="210"/>
      <c r="E104" s="172"/>
      <c r="F104" s="172"/>
      <c r="G104" s="172"/>
      <c r="H104" s="172"/>
      <c r="I104" s="172"/>
    </row>
    <row r="105" spans="1:9" x14ac:dyDescent="0.3">
      <c r="A105" s="172"/>
      <c r="B105" s="172"/>
      <c r="C105" s="211"/>
      <c r="D105" s="210"/>
      <c r="E105" s="172"/>
      <c r="F105" s="172"/>
      <c r="G105" s="172"/>
      <c r="H105" s="172"/>
      <c r="I105" s="172"/>
    </row>
    <row r="106" spans="1:9" x14ac:dyDescent="0.3">
      <c r="A106" s="80"/>
      <c r="B106" s="149"/>
      <c r="C106" s="144"/>
      <c r="D106" s="145"/>
      <c r="E106" s="63"/>
      <c r="F106" s="84"/>
      <c r="G106" s="151">
        <f t="shared" ref="G106:G108" si="0">(B106*C106)*E106</f>
        <v>0</v>
      </c>
    </row>
    <row r="107" spans="1:9" x14ac:dyDescent="0.3">
      <c r="A107" s="80"/>
      <c r="B107" s="149"/>
      <c r="C107" s="144"/>
      <c r="D107" s="146"/>
      <c r="E107" s="142"/>
      <c r="F107" s="84"/>
      <c r="G107" s="151">
        <f t="shared" si="0"/>
        <v>0</v>
      </c>
    </row>
    <row r="108" spans="1:9" x14ac:dyDescent="0.3">
      <c r="A108" s="80"/>
      <c r="B108" s="149"/>
      <c r="C108" s="144"/>
      <c r="D108" s="145"/>
      <c r="E108" s="63"/>
      <c r="F108" s="84"/>
      <c r="G108" s="151">
        <f t="shared" si="0"/>
        <v>0</v>
      </c>
    </row>
    <row r="109" spans="1:9" x14ac:dyDescent="0.3">
      <c r="A109" s="80"/>
      <c r="B109" s="149"/>
      <c r="C109" s="144"/>
      <c r="D109" s="145"/>
      <c r="E109" s="63"/>
      <c r="F109" s="130" t="s">
        <v>182</v>
      </c>
      <c r="G109" s="152">
        <f>SUM(G104:G108)</f>
        <v>0</v>
      </c>
    </row>
    <row r="110" spans="1:9" x14ac:dyDescent="0.3">
      <c r="A110" s="80"/>
      <c r="B110" s="149"/>
      <c r="C110" s="144"/>
      <c r="D110" s="145"/>
      <c r="E110" s="63"/>
      <c r="F110" s="130"/>
      <c r="G110" s="131"/>
    </row>
    <row r="111" spans="1:9" x14ac:dyDescent="0.3">
      <c r="A111" s="80"/>
      <c r="B111" s="141"/>
      <c r="C111" s="144"/>
      <c r="D111" s="83"/>
      <c r="E111" s="412" t="s">
        <v>153</v>
      </c>
      <c r="F111" s="412"/>
      <c r="G111" s="151">
        <v>0</v>
      </c>
    </row>
    <row r="112" spans="1:9" ht="15" thickBot="1" x14ac:dyDescent="0.35">
      <c r="A112" s="53"/>
      <c r="B112" s="150"/>
      <c r="C112" s="144"/>
      <c r="D112" s="83"/>
      <c r="E112" s="56"/>
      <c r="F112" s="56" t="s">
        <v>154</v>
      </c>
      <c r="G112" s="153">
        <f>G64+G73+G82+G91+G100+G109+G111</f>
        <v>0</v>
      </c>
    </row>
    <row r="113" spans="1:7" ht="15.6" thickTop="1" thickBot="1" x14ac:dyDescent="0.35">
      <c r="A113" s="53"/>
      <c r="B113" s="144"/>
      <c r="C113" s="144"/>
      <c r="D113" s="83"/>
      <c r="E113" s="56"/>
      <c r="F113" s="56"/>
      <c r="G113" s="83"/>
    </row>
    <row r="114" spans="1:7" ht="15" thickBot="1" x14ac:dyDescent="0.35">
      <c r="A114" s="53"/>
      <c r="B114" s="144"/>
      <c r="C114" s="144"/>
      <c r="D114" s="83"/>
      <c r="E114" s="133"/>
      <c r="F114" s="132" t="s">
        <v>181</v>
      </c>
      <c r="G114" s="86">
        <f>G53+G112</f>
        <v>0</v>
      </c>
    </row>
    <row r="115" spans="1:7" x14ac:dyDescent="0.3">
      <c r="A115" s="80"/>
      <c r="B115" s="80"/>
      <c r="C115" s="53"/>
      <c r="D115" s="53"/>
      <c r="E115" s="53"/>
      <c r="F115" s="81"/>
      <c r="G115" s="82"/>
    </row>
    <row r="116" spans="1:7" x14ac:dyDescent="0.3">
      <c r="A116" s="53"/>
      <c r="B116" s="53"/>
      <c r="C116" s="53"/>
      <c r="D116" s="53"/>
      <c r="E116" s="53" t="s">
        <v>164</v>
      </c>
      <c r="F116" s="53"/>
      <c r="G116" s="53"/>
    </row>
  </sheetData>
  <mergeCells count="8">
    <mergeCell ref="A1:D1"/>
    <mergeCell ref="A2:I2"/>
    <mergeCell ref="A3:I3"/>
    <mergeCell ref="E111:F111"/>
    <mergeCell ref="B77:C77"/>
    <mergeCell ref="B78:C78"/>
    <mergeCell ref="B79:C79"/>
    <mergeCell ref="B80:C80"/>
  </mergeCells>
  <pageMargins left="0.7" right="0.7" top="0.75" bottom="0.75" header="0.3" footer="0.3"/>
  <pageSetup scale="72" fitToHeight="0" orientation="landscape" r:id="rId1"/>
  <ignoredErrors>
    <ignoredError sqref="G1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Bid Response Cover Page</vt:lpstr>
      <vt:lpstr>Bidder Reference Form</vt:lpstr>
      <vt:lpstr>Deliverable 1. </vt:lpstr>
      <vt:lpstr>Deliverable 2.</vt:lpstr>
      <vt:lpstr>Deliverable 3.</vt:lpstr>
      <vt:lpstr>Deliverable 4.</vt:lpstr>
      <vt:lpstr>Deliverable 5.</vt:lpstr>
      <vt:lpstr>Deliverable 6.</vt:lpstr>
      <vt:lpstr>Deliverable 7.</vt:lpstr>
      <vt:lpstr>Deliverable 8-10</vt:lpstr>
      <vt:lpstr>Attach C - Financial Summary</vt:lpstr>
      <vt:lpstr>Attachment D - Substitutions</vt:lpstr>
      <vt:lpstr>Attach E-Products Past 30 days</vt:lpstr>
      <vt:lpstr>'Deliverable 1. '!Print_Area</vt:lpstr>
      <vt:lpstr>'Deliverable 3.'!Print_Area</vt:lpstr>
      <vt:lpstr>'Deliverable 5.'!Print_Area</vt:lpstr>
      <vt:lpstr>'Deliverable 6.'!Print_Area</vt:lpstr>
      <vt:lpstr>'Deliverable 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Harrington, Pamela</dc:creator>
  <cp:lastModifiedBy>Rosenthal, Bonnie</cp:lastModifiedBy>
  <cp:lastPrinted>2023-06-30T12:19:11Z</cp:lastPrinted>
  <dcterms:created xsi:type="dcterms:W3CDTF">2019-09-25T18:57:59Z</dcterms:created>
  <dcterms:modified xsi:type="dcterms:W3CDTF">2025-04-10T17:32:17Z</dcterms:modified>
</cp:coreProperties>
</file>