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Purchasing\2026-27\Bid Projects\RFI - 26-002 - eDiscovery\"/>
    </mc:Choice>
  </mc:AlternateContent>
  <xr:revisionPtr revIDLastSave="0" documentId="8_{32E687F4-8636-44B1-B37F-992B6C5D2813}" xr6:coauthVersionLast="47" xr6:coauthVersionMax="47" xr10:uidLastSave="{00000000-0000-0000-0000-000000000000}"/>
  <bookViews>
    <workbookView xWindow="-108" yWindow="-108" windowWidth="23256" windowHeight="12456" xr2:uid="{00000000-000D-0000-FFFF-FFFF00000000}"/>
  </bookViews>
  <sheets>
    <sheet name="1- Assessment Model" sheetId="1" r:id="rId1"/>
    <sheet name="2 - Stakeholder Questionnaire" sheetId="2" r:id="rId2"/>
    <sheet name="Data" sheetId="3" state="hidden" r:id="rId3"/>
    <sheet name="3 - Vendor Questionnaire" sheetId="4" r:id="rId4"/>
    <sheet name="Final Report" sheetId="5" r:id="rId5"/>
  </sheets>
  <definedNames>
    <definedName name="_xlnm._FilterDatabase" localSheetId="1" hidden="1">'2 - Stakeholder Questionnaire'!$A$10:$D$10</definedName>
    <definedName name="_xlnm._FilterDatabase" localSheetId="3" hidden="1">'3 - Vendor Questionnaire'!$B$9:$D$97</definedName>
    <definedName name="_xlnm._FilterDatabase" localSheetId="4" hidden="1">'Final Report'!$A$33:$D$146</definedName>
    <definedName name="Vendor" localSheetId="1">Table2[#All]</definedName>
    <definedName name="Vendor">Table2[#All]</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6" i="5" l="1"/>
  <c r="B146" i="5"/>
  <c r="A146" i="5"/>
  <c r="C145" i="5"/>
  <c r="B145" i="5"/>
  <c r="A145" i="5"/>
  <c r="C144" i="5"/>
  <c r="B144" i="5"/>
  <c r="A144" i="5"/>
  <c r="C143" i="5"/>
  <c r="B143" i="5"/>
  <c r="A143" i="5"/>
  <c r="C142" i="5"/>
  <c r="B142" i="5"/>
  <c r="A142" i="5"/>
  <c r="D138" i="5"/>
  <c r="C138" i="5"/>
  <c r="C137" i="5"/>
  <c r="D136" i="5"/>
  <c r="C136" i="5"/>
  <c r="D135" i="5"/>
  <c r="C135" i="5"/>
  <c r="A135" i="5"/>
  <c r="D134" i="5"/>
  <c r="C134" i="5"/>
  <c r="D133" i="5"/>
  <c r="C133" i="5"/>
  <c r="C132" i="5"/>
  <c r="D131" i="5"/>
  <c r="C131" i="5"/>
  <c r="A131" i="5"/>
  <c r="C130" i="5"/>
  <c r="D129" i="5"/>
  <c r="C129" i="5"/>
  <c r="D128" i="5"/>
  <c r="C128" i="5"/>
  <c r="D127" i="5"/>
  <c r="C127" i="5"/>
  <c r="D126" i="5"/>
  <c r="C126" i="5"/>
  <c r="D125" i="5"/>
  <c r="C125" i="5"/>
  <c r="D124" i="5"/>
  <c r="C124" i="5"/>
  <c r="D123" i="5"/>
  <c r="C123" i="5"/>
  <c r="D122" i="5"/>
  <c r="C122" i="5"/>
  <c r="B121" i="5"/>
  <c r="A121" i="5"/>
  <c r="D120" i="5"/>
  <c r="C120" i="5"/>
  <c r="A120" i="5"/>
  <c r="D119" i="5"/>
  <c r="C119" i="5"/>
  <c r="A119" i="5"/>
  <c r="D118" i="5"/>
  <c r="C118" i="5"/>
  <c r="D117" i="5"/>
  <c r="C117" i="5"/>
  <c r="D116" i="5"/>
  <c r="C116" i="5"/>
  <c r="D115" i="5"/>
  <c r="C115" i="5"/>
  <c r="D114" i="5"/>
  <c r="C114" i="5"/>
  <c r="A114" i="5"/>
  <c r="D113" i="5"/>
  <c r="C113" i="5"/>
  <c r="B112" i="5"/>
  <c r="D111" i="5"/>
  <c r="C111" i="5"/>
  <c r="D110" i="5"/>
  <c r="C110" i="5"/>
  <c r="A110" i="5"/>
  <c r="D109" i="5"/>
  <c r="C109" i="5"/>
  <c r="D108" i="5"/>
  <c r="C108" i="5"/>
  <c r="A108" i="5"/>
  <c r="D107" i="5"/>
  <c r="C107" i="5"/>
  <c r="B106" i="5"/>
  <c r="D105" i="5"/>
  <c r="C105" i="5"/>
  <c r="D104" i="5"/>
  <c r="C104" i="5"/>
  <c r="D103" i="5"/>
  <c r="C103" i="5"/>
  <c r="A103" i="5"/>
  <c r="D102" i="5"/>
  <c r="C102" i="5"/>
  <c r="D101" i="5"/>
  <c r="C101" i="5"/>
  <c r="D100" i="5"/>
  <c r="C100" i="5"/>
  <c r="A100" i="5"/>
  <c r="D99" i="5"/>
  <c r="C99" i="5"/>
  <c r="A99" i="5"/>
  <c r="D98" i="5"/>
  <c r="C98" i="5"/>
  <c r="A98" i="5"/>
  <c r="D97" i="5"/>
  <c r="C97" i="5"/>
  <c r="D96" i="5"/>
  <c r="C96" i="5"/>
  <c r="D95" i="5"/>
  <c r="C95" i="5"/>
  <c r="D94" i="5"/>
  <c r="C94" i="5"/>
  <c r="D93" i="5"/>
  <c r="C93" i="5"/>
  <c r="A93" i="5"/>
  <c r="B92" i="5"/>
  <c r="D91" i="5"/>
  <c r="C91" i="5"/>
  <c r="D90" i="5"/>
  <c r="C90" i="5"/>
  <c r="D89" i="5"/>
  <c r="C89" i="5"/>
  <c r="A89" i="5"/>
  <c r="D88" i="5"/>
  <c r="C88" i="5"/>
  <c r="D87" i="5"/>
  <c r="C87" i="5"/>
  <c r="A87" i="5"/>
  <c r="D86" i="5"/>
  <c r="C86" i="5"/>
  <c r="D85" i="5"/>
  <c r="C85" i="5"/>
  <c r="D84" i="5"/>
  <c r="C84" i="5"/>
  <c r="D83" i="5"/>
  <c r="C83" i="5"/>
  <c r="D82" i="5"/>
  <c r="C82" i="5"/>
  <c r="D81" i="5"/>
  <c r="C81" i="5"/>
  <c r="D80" i="5"/>
  <c r="C80" i="5"/>
  <c r="B79" i="5"/>
  <c r="A79" i="5"/>
  <c r="D78" i="5"/>
  <c r="C78" i="5"/>
  <c r="A78" i="5"/>
  <c r="D77" i="5"/>
  <c r="C77" i="5"/>
  <c r="A77" i="5"/>
  <c r="D76" i="5"/>
  <c r="C76" i="5"/>
  <c r="D75" i="5"/>
  <c r="C75" i="5"/>
  <c r="D74" i="5"/>
  <c r="C74" i="5"/>
  <c r="D73" i="5"/>
  <c r="C73" i="5"/>
  <c r="D72" i="5"/>
  <c r="C72" i="5"/>
  <c r="A72" i="5"/>
  <c r="D71" i="5"/>
  <c r="C71" i="5"/>
  <c r="D70" i="5"/>
  <c r="C70" i="5"/>
  <c r="D69" i="5"/>
  <c r="C69" i="5"/>
  <c r="A69" i="5"/>
  <c r="D68" i="5"/>
  <c r="C68" i="5"/>
  <c r="A68" i="5"/>
  <c r="D67" i="5"/>
  <c r="C67" i="5"/>
  <c r="A67" i="5"/>
  <c r="D66" i="5"/>
  <c r="C66" i="5"/>
  <c r="D65" i="5"/>
  <c r="C65" i="5"/>
  <c r="D64" i="5"/>
  <c r="C64" i="5"/>
  <c r="D63" i="5"/>
  <c r="C63" i="5"/>
  <c r="D62" i="5"/>
  <c r="C62" i="5"/>
  <c r="A62" i="5"/>
  <c r="D61" i="5"/>
  <c r="C61" i="5"/>
  <c r="D60" i="5"/>
  <c r="C60" i="5"/>
  <c r="D59" i="5"/>
  <c r="C59" i="5"/>
  <c r="A59" i="5"/>
  <c r="D58" i="5"/>
  <c r="C58" i="5"/>
  <c r="A58" i="5"/>
  <c r="B57" i="5"/>
  <c r="D56" i="5"/>
  <c r="C56" i="5"/>
  <c r="A56" i="5"/>
  <c r="D55" i="5"/>
  <c r="C55" i="5"/>
  <c r="D53" i="5"/>
  <c r="C53" i="5"/>
  <c r="D52" i="5"/>
  <c r="C52" i="5"/>
  <c r="A52" i="5"/>
  <c r="B51" i="5"/>
  <c r="D47" i="5"/>
  <c r="C47" i="5"/>
  <c r="D46" i="5"/>
  <c r="C46" i="5"/>
  <c r="A46" i="5"/>
  <c r="D45" i="5"/>
  <c r="C45" i="5"/>
  <c r="D44" i="5"/>
  <c r="C44" i="5"/>
  <c r="A44" i="5"/>
  <c r="D43" i="5"/>
  <c r="C43" i="5"/>
  <c r="D42" i="5"/>
  <c r="C42" i="5"/>
  <c r="D41" i="5"/>
  <c r="C41" i="5"/>
  <c r="D40" i="5"/>
  <c r="C40" i="5"/>
  <c r="D39" i="5"/>
  <c r="C39" i="5"/>
  <c r="A39" i="5"/>
  <c r="D38" i="5"/>
  <c r="C38" i="5"/>
  <c r="A38" i="5"/>
  <c r="D37" i="5"/>
  <c r="C37" i="5"/>
  <c r="B35" i="5"/>
  <c r="D30" i="5"/>
  <c r="C30" i="5"/>
  <c r="B30" i="5"/>
  <c r="A30" i="5"/>
  <c r="D29" i="5"/>
  <c r="C29" i="5"/>
  <c r="B29" i="5"/>
  <c r="A29" i="5"/>
  <c r="D28" i="5"/>
  <c r="C28" i="5"/>
  <c r="B28" i="5"/>
  <c r="A28" i="5"/>
  <c r="D27" i="5"/>
  <c r="C27" i="5"/>
  <c r="B27" i="5"/>
  <c r="A27" i="5"/>
  <c r="C5" i="5"/>
  <c r="B5" i="5"/>
  <c r="C4" i="5"/>
  <c r="B4" i="5"/>
  <c r="C3" i="5"/>
  <c r="B3" i="5"/>
  <c r="C2" i="5"/>
  <c r="B2" i="5"/>
  <c r="A1" i="5"/>
  <c r="A97" i="4"/>
  <c r="A138" i="5" s="1"/>
  <c r="A96" i="4"/>
  <c r="A137" i="5" s="1"/>
  <c r="A95" i="4"/>
  <c r="A136" i="5" s="1"/>
  <c r="A94" i="4"/>
  <c r="A93" i="4"/>
  <c r="A134" i="5" s="1"/>
  <c r="A92" i="4"/>
  <c r="A133" i="5" s="1"/>
  <c r="A91" i="4"/>
  <c r="A132" i="5" s="1"/>
  <c r="A90" i="4"/>
  <c r="A89" i="4"/>
  <c r="A130" i="5" s="1"/>
  <c r="A88" i="4"/>
  <c r="A129" i="5" s="1"/>
  <c r="A87" i="4"/>
  <c r="A128" i="5" s="1"/>
  <c r="A86" i="4"/>
  <c r="A127" i="5" s="1"/>
  <c r="A85" i="4"/>
  <c r="A126" i="5" s="1"/>
  <c r="A84" i="4"/>
  <c r="A125" i="5" s="1"/>
  <c r="A83" i="4"/>
  <c r="A124" i="5" s="1"/>
  <c r="A82" i="4"/>
  <c r="A123" i="5" s="1"/>
  <c r="A81" i="4"/>
  <c r="A122" i="5" s="1"/>
  <c r="A80" i="4"/>
  <c r="A79" i="4"/>
  <c r="A78" i="4"/>
  <c r="A77" i="4"/>
  <c r="A118" i="5" s="1"/>
  <c r="A76" i="4"/>
  <c r="A117" i="5" s="1"/>
  <c r="A75" i="4"/>
  <c r="A116" i="5" s="1"/>
  <c r="A74" i="4"/>
  <c r="A115" i="5" s="1"/>
  <c r="A73" i="4"/>
  <c r="A72" i="4"/>
  <c r="A113" i="5" s="1"/>
  <c r="A71" i="4"/>
  <c r="A112" i="5" s="1"/>
  <c r="A70" i="4"/>
  <c r="A111" i="5" s="1"/>
  <c r="A69" i="4"/>
  <c r="A68" i="4"/>
  <c r="A109" i="5" s="1"/>
  <c r="A67" i="4"/>
  <c r="A66" i="4"/>
  <c r="A107" i="5" s="1"/>
  <c r="A65" i="4"/>
  <c r="A106" i="5" s="1"/>
  <c r="A64" i="4"/>
  <c r="A105" i="5" s="1"/>
  <c r="A63" i="4"/>
  <c r="A104" i="5" s="1"/>
  <c r="A62" i="4"/>
  <c r="A61" i="4"/>
  <c r="A102" i="5" s="1"/>
  <c r="A60" i="4"/>
  <c r="A101" i="5" s="1"/>
  <c r="A59" i="4"/>
  <c r="A58" i="4"/>
  <c r="A57" i="4"/>
  <c r="A56" i="4"/>
  <c r="A97" i="5" s="1"/>
  <c r="A55" i="4"/>
  <c r="A96" i="5" s="1"/>
  <c r="A54" i="4"/>
  <c r="A95" i="5" s="1"/>
  <c r="A53" i="4"/>
  <c r="A94" i="5" s="1"/>
  <c r="A52" i="4"/>
  <c r="A51" i="4"/>
  <c r="A92" i="5" s="1"/>
  <c r="A50" i="4"/>
  <c r="A91" i="5" s="1"/>
  <c r="A49" i="4"/>
  <c r="A90" i="5" s="1"/>
  <c r="A48" i="4"/>
  <c r="A47" i="4"/>
  <c r="A88" i="5" s="1"/>
  <c r="A46" i="4"/>
  <c r="A45" i="4"/>
  <c r="A86" i="5" s="1"/>
  <c r="A44" i="4"/>
  <c r="A85" i="5" s="1"/>
  <c r="A43" i="4"/>
  <c r="A84" i="5" s="1"/>
  <c r="A42" i="4"/>
  <c r="A83" i="5" s="1"/>
  <c r="A41" i="4"/>
  <c r="A82" i="5" s="1"/>
  <c r="A40" i="4"/>
  <c r="A81" i="5" s="1"/>
  <c r="A39" i="4"/>
  <c r="A80" i="5" s="1"/>
  <c r="A38" i="4"/>
  <c r="A37" i="4"/>
  <c r="A36" i="4"/>
  <c r="A35" i="4"/>
  <c r="A76" i="5" s="1"/>
  <c r="A34" i="4"/>
  <c r="A75" i="5" s="1"/>
  <c r="A33" i="4"/>
  <c r="A74" i="5" s="1"/>
  <c r="A32" i="4"/>
  <c r="A73" i="5" s="1"/>
  <c r="A31" i="4"/>
  <c r="A30" i="4"/>
  <c r="A71" i="5" s="1"/>
  <c r="A29" i="4"/>
  <c r="A70" i="5" s="1"/>
  <c r="A28" i="4"/>
  <c r="A27" i="4"/>
  <c r="A26" i="4"/>
  <c r="A25" i="4"/>
  <c r="A66" i="5" s="1"/>
  <c r="A24" i="4"/>
  <c r="A65" i="5" s="1"/>
  <c r="A23" i="4"/>
  <c r="A64" i="5" s="1"/>
  <c r="A22" i="4"/>
  <c r="A63" i="5" s="1"/>
  <c r="A21" i="4"/>
  <c r="A20" i="4"/>
  <c r="A61" i="5" s="1"/>
  <c r="A19" i="4"/>
  <c r="A60" i="5" s="1"/>
  <c r="A18" i="4"/>
  <c r="A17" i="4"/>
  <c r="A16" i="4"/>
  <c r="A57" i="5" s="1"/>
  <c r="A15" i="4"/>
  <c r="A14" i="4"/>
  <c r="A55" i="5" s="1"/>
  <c r="B13" i="4"/>
  <c r="B54" i="5" s="1"/>
  <c r="A13" i="4"/>
  <c r="A54" i="5" s="1"/>
  <c r="A12" i="4"/>
  <c r="A53" i="5" s="1"/>
  <c r="A11" i="4"/>
  <c r="A10" i="4"/>
  <c r="A51" i="5" s="1"/>
  <c r="C5" i="4" a="1"/>
  <c r="C5" i="4"/>
  <c r="C4" i="4" a="1"/>
  <c r="C4" i="4" s="1"/>
  <c r="C3" i="4" a="1"/>
  <c r="C3" i="4" s="1"/>
  <c r="A21" i="2"/>
  <c r="A47" i="5" s="1"/>
  <c r="A20" i="2"/>
  <c r="A19" i="2"/>
  <c r="A45" i="5" s="1"/>
  <c r="A18" i="2"/>
  <c r="A17" i="2"/>
  <c r="A43" i="5" s="1"/>
  <c r="A16" i="2"/>
  <c r="A42" i="5" s="1"/>
  <c r="A15" i="2"/>
  <c r="A41" i="5" s="1"/>
  <c r="A14" i="2"/>
  <c r="A40" i="5" s="1"/>
  <c r="A13" i="2"/>
  <c r="A12" i="2"/>
  <c r="A11" i="2"/>
  <c r="A37" i="5" s="1"/>
  <c r="C6" i="2" a="1"/>
  <c r="C6" i="2" s="1"/>
  <c r="C5" i="2" a="1"/>
  <c r="C5" i="2"/>
  <c r="C4" i="2" a="1"/>
  <c r="C4" i="2"/>
  <c r="F18" i="1"/>
  <c r="B53" i="4" s="1"/>
  <c r="B94" i="5" s="1"/>
  <c r="B11" i="4" l="1"/>
  <c r="B52" i="5" s="1"/>
  <c r="B18" i="2"/>
  <c r="B44" i="5" s="1"/>
  <c r="B66" i="4"/>
  <c r="B107" i="5" s="1"/>
  <c r="B87" i="4"/>
  <c r="B128" i="5" s="1"/>
  <c r="B97" i="4"/>
  <c r="B138" i="5" s="1"/>
  <c r="B16" i="2"/>
  <c r="B42" i="5" s="1"/>
  <c r="B84" i="4"/>
  <c r="B125" i="5" s="1"/>
  <c r="B74" i="4"/>
  <c r="B115" i="5" s="1"/>
  <c r="B44" i="4"/>
  <c r="B85" i="5" s="1"/>
  <c r="B86" i="4"/>
  <c r="B127" i="5" s="1"/>
  <c r="B96" i="4"/>
  <c r="B137" i="5" s="1"/>
  <c r="B24" i="4"/>
  <c r="B65" i="5" s="1"/>
  <c r="B34" i="4"/>
  <c r="B75" i="5" s="1"/>
  <c r="B55" i="4"/>
  <c r="B96" i="5" s="1"/>
  <c r="B76" i="4"/>
  <c r="B117" i="5" s="1"/>
  <c r="B19" i="2"/>
  <c r="B45" i="5" s="1"/>
  <c r="B14" i="4"/>
  <c r="B55" i="5" s="1"/>
  <c r="B45" i="4"/>
  <c r="B86" i="5" s="1"/>
  <c r="B25" i="4"/>
  <c r="B66" i="5" s="1"/>
  <c r="B35" i="4"/>
  <c r="B76" i="5" s="1"/>
  <c r="B56" i="4"/>
  <c r="B97" i="5" s="1"/>
  <c r="B77" i="4"/>
  <c r="B118" i="5" s="1"/>
  <c r="B20" i="2"/>
  <c r="B46" i="5" s="1"/>
  <c r="B15" i="4"/>
  <c r="B56" i="5" s="1"/>
  <c r="B46" i="4"/>
  <c r="B87" i="5" s="1"/>
  <c r="B67" i="4"/>
  <c r="B108" i="5" s="1"/>
  <c r="B88" i="4"/>
  <c r="B129" i="5" s="1"/>
  <c r="B22" i="4"/>
  <c r="B63" i="5" s="1"/>
  <c r="B17" i="2"/>
  <c r="B43" i="5" s="1"/>
  <c r="B12" i="4"/>
  <c r="B53" i="5" s="1"/>
  <c r="B43" i="4"/>
  <c r="B84" i="5" s="1"/>
  <c r="B95" i="4"/>
  <c r="B136" i="5" s="1"/>
  <c r="B36" i="4"/>
  <c r="B77" i="5" s="1"/>
  <c r="B21" i="2"/>
  <c r="B47" i="5" s="1"/>
  <c r="B2" i="2"/>
  <c r="B23" i="4"/>
  <c r="B64" i="5" s="1"/>
  <c r="B33" i="4"/>
  <c r="B74" i="5" s="1"/>
  <c r="B54" i="4"/>
  <c r="B95" i="5" s="1"/>
  <c r="B64" i="4"/>
  <c r="B105" i="5" s="1"/>
  <c r="B75" i="4"/>
  <c r="B116" i="5" s="1"/>
  <c r="B26" i="4"/>
  <c r="B67" i="5" s="1"/>
  <c r="B57" i="4"/>
  <c r="B98" i="5" s="1"/>
  <c r="B78" i="4"/>
  <c r="B119" i="5" s="1"/>
  <c r="B11" i="2"/>
  <c r="B37" i="5" s="1"/>
  <c r="B47" i="4"/>
  <c r="B88" i="5" s="1"/>
  <c r="B68" i="4"/>
  <c r="B109" i="5" s="1"/>
  <c r="B89" i="4"/>
  <c r="B130" i="5" s="1"/>
  <c r="B2" i="4"/>
  <c r="B17" i="4"/>
  <c r="B58" i="5" s="1"/>
  <c r="B27" i="4"/>
  <c r="B68" i="5" s="1"/>
  <c r="B37" i="4"/>
  <c r="B78" i="5" s="1"/>
  <c r="B58" i="4"/>
  <c r="B99" i="5" s="1"/>
  <c r="B79" i="4"/>
  <c r="B120" i="5" s="1"/>
  <c r="B12" i="2"/>
  <c r="B38" i="5" s="1"/>
  <c r="B48" i="4"/>
  <c r="B89" i="5" s="1"/>
  <c r="B69" i="4"/>
  <c r="B110" i="5" s="1"/>
  <c r="B90" i="4"/>
  <c r="B131" i="5" s="1"/>
  <c r="B31" i="5"/>
  <c r="B63" i="4"/>
  <c r="B104" i="5" s="1"/>
  <c r="B85" i="4"/>
  <c r="B126" i="5" s="1"/>
  <c r="B18" i="4"/>
  <c r="B59" i="5" s="1"/>
  <c r="B28" i="4"/>
  <c r="B69" i="5" s="1"/>
  <c r="B59" i="4"/>
  <c r="B100" i="5" s="1"/>
  <c r="B13" i="2"/>
  <c r="B39" i="5" s="1"/>
  <c r="B39" i="4"/>
  <c r="B80" i="5" s="1"/>
  <c r="B49" i="4"/>
  <c r="B90" i="5" s="1"/>
  <c r="B70" i="4"/>
  <c r="B111" i="5" s="1"/>
  <c r="B81" i="4"/>
  <c r="B122" i="5" s="1"/>
  <c r="B91" i="4"/>
  <c r="B132" i="5" s="1"/>
  <c r="B19" i="4"/>
  <c r="B60" i="5" s="1"/>
  <c r="B60" i="4"/>
  <c r="B101" i="5" s="1"/>
  <c r="B82" i="4"/>
  <c r="B123" i="5" s="1"/>
  <c r="B20" i="4"/>
  <c r="B61" i="5" s="1"/>
  <c r="B30" i="4"/>
  <c r="B71" i="5" s="1"/>
  <c r="B61" i="4"/>
  <c r="B102" i="5" s="1"/>
  <c r="B72" i="4"/>
  <c r="B113" i="5" s="1"/>
  <c r="B40" i="4"/>
  <c r="B81" i="5" s="1"/>
  <c r="B92" i="4"/>
  <c r="B133" i="5" s="1"/>
  <c r="B15" i="2"/>
  <c r="B41" i="5" s="1"/>
  <c r="B41" i="4"/>
  <c r="B82" i="5" s="1"/>
  <c r="B83" i="4"/>
  <c r="B124" i="5" s="1"/>
  <c r="B93" i="4"/>
  <c r="B134" i="5" s="1"/>
  <c r="B32" i="4"/>
  <c r="B73" i="5" s="1"/>
  <c r="B29" i="4"/>
  <c r="B70" i="5" s="1"/>
  <c r="B14" i="2"/>
  <c r="B40" i="5" s="1"/>
  <c r="B50" i="4"/>
  <c r="B91" i="5" s="1"/>
  <c r="B21" i="4"/>
  <c r="B62" i="5" s="1"/>
  <c r="B31" i="4"/>
  <c r="B72" i="5" s="1"/>
  <c r="B52" i="4"/>
  <c r="B93" i="5" s="1"/>
  <c r="B62" i="4"/>
  <c r="B103" i="5" s="1"/>
  <c r="B73" i="4"/>
  <c r="B114" i="5" s="1"/>
  <c r="B94" i="4"/>
  <c r="B135" i="5" s="1"/>
  <c r="B42" i="4"/>
  <c r="B83" i="5" s="1"/>
</calcChain>
</file>

<file path=xl/sharedStrings.xml><?xml version="1.0" encoding="utf-8"?>
<sst xmlns="http://schemas.openxmlformats.org/spreadsheetml/2006/main" count="732" uniqueCount="314">
  <si>
    <t>OAG Generative AI - Vendor Evaluation and Qualitative Risk Assessment</t>
  </si>
  <si>
    <t xml:space="preserve"> Enter Vendor Information</t>
  </si>
  <si>
    <t>Third-Party Name:</t>
  </si>
  <si>
    <t xml:space="preserve">Website: </t>
  </si>
  <si>
    <t>Product/Service:</t>
  </si>
  <si>
    <t>Date Completed:</t>
  </si>
  <si>
    <t>STEP 2 - Complete the Risk Analysis to Determine a Due Diligence Plan</t>
  </si>
  <si>
    <t>Domains / Risk</t>
  </si>
  <si>
    <t>1-Low</t>
  </si>
  <si>
    <t>2-Moderate</t>
  </si>
  <si>
    <t>3-High</t>
  </si>
  <si>
    <t>Choose Estimated Risk Level</t>
  </si>
  <si>
    <t>1</t>
  </si>
  <si>
    <t>Use of Generative AI (GenAI)</t>
  </si>
  <si>
    <t xml:space="preserve">1L. Your organization is exploring the functionality of generative AI for educational purposes or R&amp;D. </t>
  </si>
  <si>
    <t>1M. Your organization's use of GenAI is limited to vendors who integrate generative AI technology as a secondary/supplemental service.</t>
  </si>
  <si>
    <t>1H. Your organization's intended use of GenAI aligns with: 1) Utilizing the GenAI to generate influential content for customers; or 2) Developing a custom application that relies on a publicly available generative AI model for core functionality; or 3) Utilizing the GenAI to assist in code generation, or 4) Utilizing the GenAI to provide financial guidance to customers (regardless if human review)</t>
  </si>
  <si>
    <t>2</t>
  </si>
  <si>
    <t>Business Integration</t>
  </si>
  <si>
    <t xml:space="preserve">2L. The GenAI outputs are not integrated with business processes. </t>
  </si>
  <si>
    <t>2M. The GenAI outputs may be integrated with business processes.</t>
  </si>
  <si>
    <t>2H. The GenAI outputs are integrated with business processes or critical non-financial business processes.</t>
  </si>
  <si>
    <t>3</t>
  </si>
  <si>
    <t>Use of Confidential Data</t>
  </si>
  <si>
    <t>3L. No customer or company confidential information is used as inputs or is otherwise stored, processed, or transmitted by the system.</t>
  </si>
  <si>
    <t>3M. No confidential data is used as inputs/prompts but inputs may include confidential company data. Agency data is not used to train the foundational model.</t>
  </si>
  <si>
    <t xml:space="preserve">3H. There is a high probability that customer or company confidential information will be used as inputs/prompts, is used to train the foundational model, or is otherwise stored, processed, or transmitted by the system. </t>
  </si>
  <si>
    <t>4</t>
  </si>
  <si>
    <t>Business Resiliency</t>
  </si>
  <si>
    <t>4L. Downtime of the GenAI functionality will not affect business operations.</t>
  </si>
  <si>
    <t>4M. Downtime of the GenAI functionality will not materially impact business operations. Reversion from GenAI to human-driven activity is cost-effective and achievable within an acceptable period of time.</t>
  </si>
  <si>
    <t>4H. Downtime could materially impact business operations. Reversion from GenAI to human-driven activity is prohibitive from a cost and/or personnel perspective, or is not possible.</t>
  </si>
  <si>
    <t>5</t>
  </si>
  <si>
    <t>Potential for Regulatory, Compliance, Reputation, or Operational Exposure</t>
  </si>
  <si>
    <t>5L. Low potential for regulatory, compliance, or operational exposure resulting from your organization's use of generative AI.</t>
  </si>
  <si>
    <t>5M. Moderate potential for regulatory, compliance, or operational exposure resulting from your organization's use of generative AI.</t>
  </si>
  <si>
    <t>5H. High potential for regulatory, compliance, or operational exposure could result from your organization's use of generative AI.</t>
  </si>
  <si>
    <t>Recommended Due Diligence Plan</t>
  </si>
  <si>
    <t>STEP 3 - Accept or Adjust the Due Diligence Questions that Will Appear in Internal Stakeholder Questionnaire</t>
  </si>
  <si>
    <t>Instructions: Select INCLUDE to include a question in the level 1, 2, or 3 internal stakeholder questionnaire. Select EXCLUDE to exclude the question. You may change the settings to suit the needs of your organization.</t>
  </si>
  <si>
    <t>Questions for Internal Stakeholders</t>
  </si>
  <si>
    <t>Level 1</t>
  </si>
  <si>
    <t>Level 2</t>
  </si>
  <si>
    <t>Level 3</t>
  </si>
  <si>
    <t>Guidance</t>
  </si>
  <si>
    <t>What is the business justification for generative AI?</t>
  </si>
  <si>
    <t>INCLUDE</t>
  </si>
  <si>
    <t>Free form</t>
  </si>
  <si>
    <t>What is the intended use case for generative AI?</t>
  </si>
  <si>
    <t>Educational; R&amp;D; Secondary feature or supplemental service; Generate content for casework; Internally developed application; Code generation; Legal guidance to public</t>
  </si>
  <si>
    <t>Will the generative AI service be accessible outside the agency?</t>
  </si>
  <si>
    <t>Yes, No, Undetermined</t>
  </si>
  <si>
    <t>[IF YES] Have we communicated with counsel that we will be incorporating generative AI services into our offerings?</t>
  </si>
  <si>
    <t xml:space="preserve">Does the use case comply with internal policies or standards related to generative AI? </t>
  </si>
  <si>
    <t>6</t>
  </si>
  <si>
    <t>Do we have any contractual limitations/restrictions that prohibit the use of generative AI with customers, business partners, or otherwise integrating into our services?</t>
  </si>
  <si>
    <t>7</t>
  </si>
  <si>
    <t>Do we need to amend contracts or Terms and Conditions to limit our liability resulting from use of generative AI services?</t>
  </si>
  <si>
    <t>8</t>
  </si>
  <si>
    <t xml:space="preserve">Does the use case of this engagement include the use of any artificial intelligence (AI) or generative AI functions to facilitate the completion of their services?  </t>
  </si>
  <si>
    <t>EXCLUDE</t>
  </si>
  <si>
    <t>9</t>
  </si>
  <si>
    <t>[IF YES] Please describe how you expect the third party to use AI to facilitate their services, including any specific AI technologies or vendors (if known).  If you are unsure, or if the possible use of AI has not been finalized, please describe the possible scope or determining factors.</t>
  </si>
  <si>
    <t>10</t>
  </si>
  <si>
    <t>[IF YES] Will the third party use a private AI solution (i.e. not accessible to the public), or will the third party be using publicly accessible AI solution / tools?</t>
  </si>
  <si>
    <t>Private, Public, Unsure</t>
  </si>
  <si>
    <t>11</t>
  </si>
  <si>
    <t>Can or does the vendor comply with all appropriate laws, rules, and regulations pertaining to the Company?</t>
  </si>
  <si>
    <t>Yes, Partially, No, Undetermined</t>
  </si>
  <si>
    <t>STEP 4 - Accept or Adjust the Due Diligence Questions that Will Appear in the Vendor Questionnaire</t>
  </si>
  <si>
    <t>1.0</t>
  </si>
  <si>
    <t>General (Discovery)</t>
  </si>
  <si>
    <t>1.1</t>
  </si>
  <si>
    <t>Does your organization leverage generative AI?</t>
  </si>
  <si>
    <t>Yes - for product or service, Yes - for business development, Yes - for predictions based on patterns, Yes - Other (Use comments to describe)</t>
  </si>
  <si>
    <t>1.2</t>
  </si>
  <si>
    <t>Does your organization use generative AI in support of services provided to our Company?</t>
  </si>
  <si>
    <t>1.3</t>
  </si>
  <si>
    <t>IN THE VENDOR QUESTIONNAIRE, THIS LINE IS USED TO DISPLAY THE PROCEED/DO NOT PROCEED DECISION BASED ON THE VENDOR'S ANSWERS TO 1.1 AND 1.2</t>
  </si>
  <si>
    <t>1.4</t>
  </si>
  <si>
    <t>[IF YES to 1.1 or 1.2] In what ways will our purchased product depend on generative AI?</t>
  </si>
  <si>
    <t>Not dependent, Highly dependent, Key features only, Secondary features only</t>
  </si>
  <si>
    <t>1.5</t>
  </si>
  <si>
    <t>[IF YES to 1.1 or 1.2] Will the use of generative AI support any customer interactions or services?</t>
  </si>
  <si>
    <t>Yes, No</t>
  </si>
  <si>
    <t>2.0</t>
  </si>
  <si>
    <t>Data Privacy, Retention and Deletion</t>
  </si>
  <si>
    <t>2.1</t>
  </si>
  <si>
    <t>Will our Company's use of your product remain anonymous?</t>
  </si>
  <si>
    <t>2.2</t>
  </si>
  <si>
    <t>Does your product offer transparent notice to an end user that they will be interacting with a generative AI system?</t>
  </si>
  <si>
    <t>2.3</t>
  </si>
  <si>
    <t>Is there an option to opt out of the generative AI features?</t>
  </si>
  <si>
    <t>2.4</t>
  </si>
  <si>
    <t>[IF YES] Who has the option to opt out?</t>
  </si>
  <si>
    <t>Individual users, Entire organization, Both</t>
  </si>
  <si>
    <t>2.5</t>
  </si>
  <si>
    <t>[IF YES] If an end user opts to not use the generative artificial intelligence portion(s) of your product, to what degree will your product still function?</t>
  </si>
  <si>
    <t>Primary functionality remains, It will not function, Functionality will be limited, No opt-out available, Undetermined</t>
  </si>
  <si>
    <t>2.6</t>
  </si>
  <si>
    <t>Will data we input into the model be used to train the model?</t>
  </si>
  <si>
    <t>Yes-Global, Yes-Your Instance Only, No, Optional-Global Setting, Optional-Your Instance Only, Optional-Per User, Undetermined</t>
  </si>
  <si>
    <t>2.7</t>
  </si>
  <si>
    <t>[IF YES] Can you provide evidence that opt outs have been removed?</t>
  </si>
  <si>
    <t>Yes, No, Undetermined, N/A</t>
  </si>
  <si>
    <t>2.8</t>
  </si>
  <si>
    <t>Are prompts attributable to specific users or organizations (when no identifying information is included in the prompt)?</t>
  </si>
  <si>
    <t>2.9</t>
  </si>
  <si>
    <t>[IF NO] Can you provide evidence of the controls used to prevent attribution?</t>
  </si>
  <si>
    <t>2.10</t>
  </si>
  <si>
    <t xml:space="preserve">Will our inputs to the model remain segmented from that of other companies? </t>
  </si>
  <si>
    <t>2.11</t>
  </si>
  <si>
    <t>Does the vendor moderate prompts (inputs) for the purpose of evaluating inappropriate content or bias?</t>
  </si>
  <si>
    <t>2.12</t>
  </si>
  <si>
    <t>Are there different data retention polices for the user interface versus the API?</t>
  </si>
  <si>
    <t>2.13</t>
  </si>
  <si>
    <t>How long will our inputs/prompts be retained if submitted via the user interface?</t>
  </si>
  <si>
    <t>No retention, &lt;30 days, &gt;30 days, Indefinitely, Undetermined</t>
  </si>
  <si>
    <t>2.14</t>
  </si>
  <si>
    <t>How long will our inputs/prompts be retained if submitted via the API?</t>
  </si>
  <si>
    <t>2.15</t>
  </si>
  <si>
    <t>[IF RETAINED] Is the data retention period configurable?</t>
  </si>
  <si>
    <t>2.16</t>
  </si>
  <si>
    <t>[IF RETAINED] Can our data be deleted on request, even if temporarily retained?</t>
  </si>
  <si>
    <t>2.17</t>
  </si>
  <si>
    <t>Where will our data reside?</t>
  </si>
  <si>
    <t>Directly with vendor, With vendor 4th party, With vendor Nth party, Undetermined</t>
  </si>
  <si>
    <t>2.18</t>
  </si>
  <si>
    <t>Do we have the option to choose country residency for our data?</t>
  </si>
  <si>
    <t>2.19</t>
  </si>
  <si>
    <t>Will our data traverse international boundaries?</t>
  </si>
  <si>
    <t>2.20</t>
  </si>
  <si>
    <t>Do we have the option to restrict usage of the generative AI platform by region or country?</t>
  </si>
  <si>
    <t>2.21</t>
  </si>
  <si>
    <t>Will personally identifiable information sent to your product be anonymized?</t>
  </si>
  <si>
    <t>3.0</t>
  </si>
  <si>
    <t>Model Training, Validation, and Maintenance</t>
  </si>
  <si>
    <t>3.1</t>
  </si>
  <si>
    <t>What foundational model is used?</t>
  </si>
  <si>
    <t>Licensed Proprietary, Open Source, Undetermined</t>
  </si>
  <si>
    <t>3.2</t>
  </si>
  <si>
    <t>Will you provide the common name of the foundational model? (e.g. GPT-3.5, LLAMA, etc.)</t>
  </si>
  <si>
    <t>3.3</t>
  </si>
  <si>
    <t>Does the generative AI feature rely on a Large Language Model (LLM)?</t>
  </si>
  <si>
    <t>3.4</t>
  </si>
  <si>
    <t>[IF YES] Is the product's LLM trained on an open or closed model?</t>
  </si>
  <si>
    <t>Open, Closed, Undetermined</t>
  </si>
  <si>
    <t>3.5</t>
  </si>
  <si>
    <t>Do you have controls in place to ensure the foundational model was not trained with prohibited or biased content?</t>
  </si>
  <si>
    <t>Yes, No, Nth Party, Undetermined</t>
  </si>
  <si>
    <t>3.6</t>
  </si>
  <si>
    <t>Do you check the provenance of the data in the training set to ensure its use is permitted?</t>
  </si>
  <si>
    <t>3.7</t>
  </si>
  <si>
    <t>Is the model data de-identified, aggregated, and anonymized?</t>
  </si>
  <si>
    <t>3.8</t>
  </si>
  <si>
    <t>Does your model training process include human re-enforcement?</t>
  </si>
  <si>
    <t>3.9</t>
  </si>
  <si>
    <t>Do you publish a change log for the model?</t>
  </si>
  <si>
    <t>3.10</t>
  </si>
  <si>
    <t>Have you performed any independent audits or validation of AI model outputs?</t>
  </si>
  <si>
    <t>3.11</t>
  </si>
  <si>
    <t>[IF YES] Are you willing to share those results?</t>
  </si>
  <si>
    <t>3.12</t>
  </si>
  <si>
    <t>[IF YES] What is the frequency of model validation and testing?</t>
  </si>
  <si>
    <t>Continuous, Each major release, Annually, Other</t>
  </si>
  <si>
    <t>4.0</t>
  </si>
  <si>
    <t xml:space="preserve">Information Security </t>
  </si>
  <si>
    <t>4.1</t>
  </si>
  <si>
    <t>Are penetration tests or other types of security assessments conducted on the model?</t>
  </si>
  <si>
    <t>4.2</t>
  </si>
  <si>
    <t>[IF YES] Do you regularly share / post the results of these independent tests?</t>
  </si>
  <si>
    <t>4.3</t>
  </si>
  <si>
    <t>4.4</t>
  </si>
  <si>
    <t>Are we permitted to test the model controls using prompt engineering techniques?</t>
  </si>
  <si>
    <t>4.5</t>
  </si>
  <si>
    <t>Does the AI system or provider have change/release management processes to identify, reduce/mitigate, and manage toxic outputs, hallucinations, and biases during system development and operation?</t>
  </si>
  <si>
    <t xml:space="preserve">Yes, No, Partial, Undetermined </t>
  </si>
  <si>
    <t>4.6</t>
  </si>
  <si>
    <t>Do you ensure that third-party libraries and components integrated into the AI system are current and secure?</t>
  </si>
  <si>
    <t>4.7</t>
  </si>
  <si>
    <t>Are you able to provide evidence of the implementation, effectiveness, and maintenance of security controls within the AI system?</t>
  </si>
  <si>
    <t>4.8</t>
  </si>
  <si>
    <t>Do you maintain evidence of baseline configurations and any subsequent changes made to the AI system?</t>
  </si>
  <si>
    <t>Yes (Able to Provide), Yes (Unable to Provide), No, Undetermined</t>
  </si>
  <si>
    <t>4.9</t>
  </si>
  <si>
    <t>Do you log security-related events (unplanned or externally initiated event) in the AI system? (e.g. breaches, exfiltration of data, attempted exploits)</t>
  </si>
  <si>
    <t>4.10</t>
  </si>
  <si>
    <t>Is there a formalized training to ensure stakeholders remain current on best practices, emerging threats, and risks associated with AI?</t>
  </si>
  <si>
    <t>4.11</t>
  </si>
  <si>
    <t>What measures are in place to prevent unintentional leakage of private or sensitive information?</t>
  </si>
  <si>
    <t>4.12</t>
  </si>
  <si>
    <t>Are safeguards implemented to protect the AI system agaInst malicious input or prompt injections?</t>
  </si>
  <si>
    <t>4.13</t>
  </si>
  <si>
    <t>Do you maintain a configuration management plan, and can you provide evidence of its implementation?</t>
  </si>
  <si>
    <t>5.0</t>
  </si>
  <si>
    <t xml:space="preserve">Technology Integration </t>
  </si>
  <si>
    <t>5.1</t>
  </si>
  <si>
    <t>Can the generative AI system be integrated via an API?</t>
  </si>
  <si>
    <t>5.2</t>
  </si>
  <si>
    <t>Do you offer private (in-house) and public options for use of the generative AI system?</t>
  </si>
  <si>
    <t>Private and Public, Public only, Undetermined</t>
  </si>
  <si>
    <t>5.3</t>
  </si>
  <si>
    <t>Do you allow third parties to develop plugins or add-ons for sale to the public?</t>
  </si>
  <si>
    <t>5.4</t>
  </si>
  <si>
    <t>[IF YES] Do you publish standards for developers?</t>
  </si>
  <si>
    <t>5.5</t>
  </si>
  <si>
    <t>[IF YES] Do you review the plugins or add-ons before publication to ensure they meet the same security standards as your AI solution?</t>
  </si>
  <si>
    <t>6.0</t>
  </si>
  <si>
    <t>Nth Party Risk/Usage</t>
  </si>
  <si>
    <t>6.1</t>
  </si>
  <si>
    <t>Do you utilize subcontractors in the development of or support of your generative AI system?</t>
  </si>
  <si>
    <t>6.2</t>
  </si>
  <si>
    <t>[IF YES] Will you disclose the subcontractors who support the platform?</t>
  </si>
  <si>
    <t>6.3</t>
  </si>
  <si>
    <t>Will subcontractors have access to any of our data that we submit to the generative AI system, or that has been captured in logs?</t>
  </si>
  <si>
    <t>6.4</t>
  </si>
  <si>
    <t>[IF YES] Do you have a Third Party Risk Management (TPRM) policy by which you have assessed those subcontractors?</t>
  </si>
  <si>
    <t>6.5</t>
  </si>
  <si>
    <t>Is the generative AI service delivered via a cloud service provider (CSP)?</t>
  </si>
  <si>
    <t>6.6</t>
  </si>
  <si>
    <t>[IF YES] Which one?</t>
  </si>
  <si>
    <t>Microsoft Azure, Amazon Web Services (AWS), Google Cloud Platform (GCP), Other, N/A</t>
  </si>
  <si>
    <t>6.7</t>
  </si>
  <si>
    <t>[IF YES] Is the same CSP used for failover / disaster recovery purposes?</t>
  </si>
  <si>
    <t>6.8</t>
  </si>
  <si>
    <t>Will you disclose the critical subservice providers that support the platform?</t>
  </si>
  <si>
    <t>7.0</t>
  </si>
  <si>
    <t>Legal, Regulatory, and Compliance</t>
  </si>
  <si>
    <t>7.1</t>
  </si>
  <si>
    <t>Will you disclose future discoveries in the model that may materially impact the output?</t>
  </si>
  <si>
    <t>7.2</t>
  </si>
  <si>
    <t>Is the AI model continuously scanned (security scans, bias scans, etc.)?</t>
  </si>
  <si>
    <t>7.3</t>
  </si>
  <si>
    <t>Do you maintain policies and procedures related to user privacy, biases, and explainability?</t>
  </si>
  <si>
    <t>7.4</t>
  </si>
  <si>
    <t>Are your services compliant with relevant data protection regulations (e.g., GDPR, HIPAA) and industry-specific regulations (e.g., finance, healthcare)?</t>
  </si>
  <si>
    <t>7.5</t>
  </si>
  <si>
    <t>Can you provide documentation of compliance or audits?</t>
  </si>
  <si>
    <t>7.6</t>
  </si>
  <si>
    <t>Is your service compliant with regulations such as GLBA, CCPA, GDPR, or other data protection laws/regs regarding the handling of personal identifying information?</t>
  </si>
  <si>
    <t>7.7</t>
  </si>
  <si>
    <t>Do you have a Data Processing Agreement (DPA) that outlines data protection responsibilities?</t>
  </si>
  <si>
    <t>7.8</t>
  </si>
  <si>
    <t>Who owns the data generated by the generative AI system?</t>
  </si>
  <si>
    <t>Customer, Vendor, Depends on the Input or Output, Undetermined</t>
  </si>
  <si>
    <t>7.9</t>
  </si>
  <si>
    <t>Is ownership clearly defined in the Terms and Conditions?</t>
  </si>
  <si>
    <t>7.10</t>
  </si>
  <si>
    <t>Are there any restrictions on how we can use the AI-generated content?</t>
  </si>
  <si>
    <t>7.11</t>
  </si>
  <si>
    <t>Is there any potential that copyrighted or other protected information could be produced as outputs from the generative AI systems?</t>
  </si>
  <si>
    <t>7.12</t>
  </si>
  <si>
    <t>Do you provide mechanisms to trace or audit the AI-generated results?</t>
  </si>
  <si>
    <t>7.13</t>
  </si>
  <si>
    <t>Do you assume liability in the event that the output of the generative AI system contradicts laws or regulations?</t>
  </si>
  <si>
    <t>7.14</t>
  </si>
  <si>
    <t>Is there an indemnification clause in the contract to protect clients in such situations?</t>
  </si>
  <si>
    <t>7.15</t>
  </si>
  <si>
    <t>Do you provide guaranteed SLAs for uptime of the generative AI service?</t>
  </si>
  <si>
    <t>7.18</t>
  </si>
  <si>
    <t>Is there a subcontractor disclosure provision in the contract?</t>
  </si>
  <si>
    <t>7.19</t>
  </si>
  <si>
    <t>Should we need to terminate the relationship, will you be able to remove our data from your generative AI system in a reasonable period of time?</t>
  </si>
  <si>
    <t>OAG Generative AI - Internal Stakeholder Questionnaire</t>
  </si>
  <si>
    <t>For Use by Assessment Administrator: 
Was the Internal Stakeholder Questionnaire Used in this Assessment?</t>
  </si>
  <si>
    <t>Yes</t>
  </si>
  <si>
    <t xml:space="preserve">Reason not used: </t>
  </si>
  <si>
    <t>Instructions:</t>
  </si>
  <si>
    <t>Use the Comments field to add relevant details, including the name of the individual proving the response.</t>
  </si>
  <si>
    <t>If some questions appear partially hidden, highlight Column B and select Home &gt; Format &gt; Auto Fit Row Height.</t>
  </si>
  <si>
    <t>For Internal Use</t>
  </si>
  <si>
    <t>Response</t>
  </si>
  <si>
    <t>Comments</t>
  </si>
  <si>
    <t>[use comments]</t>
  </si>
  <si>
    <t>Select one…</t>
  </si>
  <si>
    <t>Educational</t>
  </si>
  <si>
    <t xml:space="preserve"> Internally developed application</t>
  </si>
  <si>
    <t xml:space="preserve"> Code generation</t>
  </si>
  <si>
    <t xml:space="preserve"> Legal guidance to public</t>
  </si>
  <si>
    <t xml:space="preserve"> R&amp;D</t>
  </si>
  <si>
    <t xml:space="preserve"> Secondary feature or supplemental service</t>
  </si>
  <si>
    <t xml:space="preserve"> Generate content or analysis</t>
  </si>
  <si>
    <t>OAG Generative AI - Vendor Questionnaire</t>
  </si>
  <si>
    <t>Use the Comments field to add relevant details.</t>
  </si>
  <si>
    <t>If some questions appear partially hidden, highlight Column B and select Home&gt;Format&gt;Auto Fit Row Height.</t>
  </si>
  <si>
    <t>Domain</t>
  </si>
  <si>
    <t>Data Privacy, Retention, and Deletion</t>
  </si>
  <si>
    <t>Information Security</t>
  </si>
  <si>
    <t>Technology Integration</t>
  </si>
  <si>
    <t>Nth Party Risk / Usage</t>
  </si>
  <si>
    <t>Tips for Formatting and Archiving This Report:</t>
  </si>
  <si>
    <t>Ensure the content is visible in all cells: Highlight all cells, then navigate to Home &gt; Format &gt; Auto-Fit Row Height.</t>
  </si>
  <si>
    <t>Hide Excluded questions: Using the filter on Internal Stakeholders Responses cell, uncheck "EXCLUDED" to hide any questions excluded from all sections of the assessment.</t>
  </si>
  <si>
    <t>Print to PDF for archiving: Navigate to File &gt; Print and select the available print-to-PDF option.</t>
  </si>
  <si>
    <t>I. Table of Contents</t>
  </si>
  <si>
    <t>II. Risk Analysis</t>
  </si>
  <si>
    <t>III. Internal Stakeholder Responses</t>
  </si>
  <si>
    <t>IV. Vendor Responses</t>
  </si>
  <si>
    <t>1.0. General (Discovery)</t>
  </si>
  <si>
    <t>2.0.  Data Privacy, Retention, and Deletion</t>
  </si>
  <si>
    <t>3.0.  Model Training, Validation, and Maintenance</t>
  </si>
  <si>
    <t>4.0.  Information Security</t>
  </si>
  <si>
    <t>5.0.  Technology Integration</t>
  </si>
  <si>
    <t>6.0.  Nth Party Risk / Usage</t>
  </si>
  <si>
    <t>7.0.  Legal, Regulatory, and Compliance</t>
  </si>
  <si>
    <t>V. Additional Considerations</t>
  </si>
  <si>
    <t>The following risk analysis was used to determine the scope of due diligence and is not a final determination of risk to the organization.</t>
  </si>
  <si>
    <t>Risk</t>
  </si>
  <si>
    <t>Selected Scenario (Determines Risk)</t>
  </si>
  <si>
    <t>Following are the questions submitted to internal stakeholders, their responses, and additional comments.</t>
  </si>
  <si>
    <t>Question</t>
  </si>
  <si>
    <t>Responses</t>
  </si>
  <si>
    <t>Following are the questions submitted to the vendor, the vendor's responses, and additional comments.</t>
  </si>
  <si>
    <t>Following are additional avenues you may choose to consider in a risk assessment of a generative AI product or service. This list is not all inclusive and your organization should pursue a risk assessment process in line with its risk appetite that adheres to its policies, procedures, regulatory requirements, and relevant laws.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</si>
</sst>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8" x14ac:knownFonts="1">
    <font>
      <sz val="11"/>
      <color theme="1"/>
      <name val="Calibri"/>
      <scheme val="minor"/>
    </font>
    <font>
      <sz val="11"/>
      <color theme="1"/>
      <name val="Calibri"/>
      <family val="2"/>
      <scheme val="minor"/>
    </font>
    <font>
      <u/>
      <sz val="11"/>
      <color theme="10"/>
      <name val="Calibri"/>
      <family val="2"/>
      <scheme val="minor"/>
    </font>
    <font>
      <b/>
      <sz val="28"/>
      <color rgb="FF494CDB"/>
      <name val="Arial"/>
      <family val="2"/>
    </font>
    <font>
      <sz val="11"/>
      <color theme="1"/>
      <name val="Arial"/>
      <family val="2"/>
    </font>
    <font>
      <b/>
      <sz val="12"/>
      <color rgb="FF494CDB"/>
      <name val="Arial"/>
      <family val="2"/>
    </font>
    <font>
      <sz val="12"/>
      <color theme="1"/>
      <name val="Arial"/>
      <family val="2"/>
    </font>
    <font>
      <b/>
      <sz val="18"/>
      <color theme="0"/>
      <name val="Arial"/>
      <family val="2"/>
    </font>
    <font>
      <sz val="9"/>
      <color theme="1"/>
      <name val="Arial"/>
      <family val="2"/>
    </font>
    <font>
      <b/>
      <sz val="9"/>
      <name val="Arial"/>
      <family val="2"/>
    </font>
    <font>
      <b/>
      <sz val="11"/>
      <name val="Arial"/>
      <family val="2"/>
    </font>
    <font>
      <b/>
      <sz val="11"/>
      <color theme="0"/>
      <name val="Arial"/>
      <family val="2"/>
    </font>
    <font>
      <u/>
      <sz val="11"/>
      <color theme="10"/>
      <name val="Arial"/>
      <family val="2"/>
    </font>
    <font>
      <b/>
      <sz val="14"/>
      <color theme="0"/>
      <name val="Arial"/>
      <family val="2"/>
    </font>
    <font>
      <b/>
      <sz val="9"/>
      <color theme="1"/>
      <name val="Arial"/>
      <family val="2"/>
    </font>
    <font>
      <sz val="14"/>
      <color theme="1"/>
      <name val="Arial"/>
      <family val="2"/>
    </font>
    <font>
      <b/>
      <sz val="11"/>
      <color theme="1"/>
      <name val="Arial"/>
      <family val="2"/>
    </font>
    <font>
      <b/>
      <sz val="18"/>
      <color theme="1"/>
      <name val="Arial"/>
      <family val="2"/>
    </font>
    <font>
      <sz val="18"/>
      <name val="Arial"/>
      <family val="2"/>
    </font>
    <font>
      <sz val="9"/>
      <name val="Arial"/>
      <family val="2"/>
    </font>
    <font>
      <sz val="11"/>
      <name val="Arial"/>
      <family val="2"/>
    </font>
    <font>
      <b/>
      <sz val="14"/>
      <color theme="1"/>
      <name val="Arial"/>
      <family val="2"/>
    </font>
    <font>
      <b/>
      <i/>
      <sz val="14"/>
      <name val="Arial"/>
      <family val="2"/>
    </font>
    <font>
      <sz val="10"/>
      <color theme="1"/>
      <name val="Arial"/>
      <family val="2"/>
    </font>
    <font>
      <b/>
      <sz val="24"/>
      <color rgb="FF494CDB"/>
      <name val="Arial"/>
      <family val="2"/>
    </font>
    <font>
      <b/>
      <sz val="24"/>
      <color theme="1"/>
      <name val="Arial"/>
      <family val="2"/>
    </font>
    <font>
      <b/>
      <sz val="10"/>
      <color theme="1"/>
      <name val="Arial"/>
      <family val="2"/>
    </font>
    <font>
      <b/>
      <sz val="9"/>
      <color rgb="FF5F5F5F"/>
      <name val="Arial"/>
      <family val="2"/>
    </font>
    <font>
      <b/>
      <sz val="10"/>
      <color theme="0"/>
      <name val="Arial"/>
      <family val="2"/>
    </font>
    <font>
      <b/>
      <sz val="11"/>
      <color rgb="FF231F20"/>
      <name val="Arial"/>
      <family val="2"/>
    </font>
    <font>
      <sz val="9"/>
      <color rgb="FF231F20"/>
      <name val="Arial"/>
      <family val="2"/>
    </font>
    <font>
      <b/>
      <sz val="10"/>
      <color theme="2"/>
      <name val="Arial"/>
      <family val="2"/>
    </font>
    <font>
      <sz val="9"/>
      <color theme="2"/>
      <name val="Arial"/>
      <family val="2"/>
    </font>
    <font>
      <sz val="11"/>
      <color theme="2"/>
      <name val="Arial"/>
      <family val="2"/>
    </font>
    <font>
      <b/>
      <sz val="12"/>
      <color theme="1"/>
      <name val="Arial"/>
      <family val="2"/>
    </font>
    <font>
      <b/>
      <sz val="12"/>
      <name val="Arial"/>
      <family val="2"/>
    </font>
    <font>
      <b/>
      <sz val="9"/>
      <color theme="2"/>
      <name val="Arial"/>
      <family val="2"/>
    </font>
    <font>
      <b/>
      <sz val="9"/>
      <color rgb="FF231F20"/>
      <name val="Arial"/>
      <family val="2"/>
    </font>
    <font>
      <sz val="14"/>
      <color rgb="FF231F20"/>
      <name val="Arial"/>
      <family val="2"/>
    </font>
    <font>
      <b/>
      <sz val="14"/>
      <color rgb="FF231F20"/>
      <name val="Arial"/>
      <family val="2"/>
    </font>
    <font>
      <sz val="10"/>
      <color rgb="FF231F20"/>
      <name val="Arial"/>
      <family val="2"/>
    </font>
    <font>
      <b/>
      <i/>
      <sz val="14"/>
      <color rgb="FF231F20"/>
      <name val="Arial"/>
      <family val="2"/>
    </font>
    <font>
      <b/>
      <sz val="9"/>
      <color rgb="FFD03544"/>
      <name val="Arial"/>
      <family val="2"/>
    </font>
    <font>
      <sz val="14"/>
      <color rgb="FF4B6644"/>
      <name val="Arial"/>
      <family val="2"/>
    </font>
    <font>
      <sz val="14"/>
      <color rgb="FFCC813E"/>
      <name val="Arial"/>
      <family val="2"/>
    </font>
    <font>
      <sz val="14"/>
      <color rgb="FF9B2C3C"/>
      <name val="Arial"/>
      <family val="2"/>
    </font>
    <font>
      <b/>
      <sz val="14"/>
      <color rgb="FF494CDB"/>
      <name val="Arial"/>
      <family val="2"/>
    </font>
    <font>
      <sz val="14"/>
      <name val="Arial"/>
      <family val="2"/>
    </font>
  </fonts>
  <fills count="15">
    <fill>
      <patternFill patternType="none"/>
    </fill>
    <fill>
      <patternFill patternType="gray125"/>
    </fill>
    <fill>
      <patternFill patternType="solid">
        <fgColor theme="7" tint="0.79998168889431442"/>
        <bgColor indexed="64"/>
      </patternFill>
    </fill>
    <fill>
      <patternFill patternType="solid">
        <fgColor theme="2" tint="-0.14999847407452621"/>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494CDB"/>
        <bgColor indexed="64"/>
      </patternFill>
    </fill>
    <fill>
      <patternFill patternType="solid">
        <fgColor rgb="FF7D7DE3"/>
        <bgColor indexed="64"/>
      </patternFill>
    </fill>
    <fill>
      <patternFill patternType="solid">
        <fgColor rgb="FFE0E0FA"/>
        <bgColor indexed="64"/>
      </patternFill>
    </fill>
    <fill>
      <patternFill patternType="solid">
        <fgColor rgb="FF231F20"/>
        <bgColor theme="1"/>
      </patternFill>
    </fill>
    <fill>
      <patternFill patternType="solid">
        <fgColor rgb="FFCCCCCC"/>
        <bgColor indexed="64"/>
      </patternFill>
    </fill>
    <fill>
      <patternFill patternType="solid">
        <fgColor rgb="FFC0DDBA"/>
        <bgColor rgb="FFFFFFFF"/>
      </patternFill>
    </fill>
    <fill>
      <patternFill patternType="solid">
        <fgColor rgb="FFFCD6B4"/>
        <bgColor rgb="FFFFFFFF"/>
      </patternFill>
    </fill>
    <fill>
      <patternFill patternType="solid">
        <fgColor rgb="FFE5C1C6"/>
        <bgColor rgb="FFFFFFFF"/>
      </patternFill>
    </fill>
    <fill>
      <patternFill patternType="solid">
        <fgColor rgb="FFABADED"/>
        <bgColor indexed="64"/>
      </patternFill>
    </fill>
  </fills>
  <borders count="37">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right/>
      <top style="thin">
        <color auto="1"/>
      </top>
      <bottom style="thin">
        <color auto="1"/>
      </bottom>
      <diagonal/>
    </border>
    <border>
      <left style="thin">
        <color indexed="64"/>
      </left>
      <right style="thin">
        <color rgb="FF000000"/>
      </right>
      <top/>
      <bottom style="thin">
        <color auto="1"/>
      </bottom>
      <diagonal/>
    </border>
    <border>
      <left style="thin">
        <color indexed="64"/>
      </left>
      <right/>
      <top style="thin">
        <color auto="1"/>
      </top>
      <bottom style="thin">
        <color auto="1"/>
      </bottom>
      <diagonal/>
    </border>
    <border>
      <left style="thin">
        <color indexed="64"/>
      </left>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theme="1"/>
      </right>
      <top style="thin">
        <color theme="1"/>
      </top>
      <bottom style="thin">
        <color indexed="64"/>
      </bottom>
      <diagonal/>
    </border>
    <border>
      <left/>
      <right/>
      <top style="thin">
        <color theme="1"/>
      </top>
      <bottom style="thin">
        <color indexed="64"/>
      </bottom>
      <diagonal/>
    </border>
    <border>
      <left/>
      <right style="thin">
        <color rgb="FF000000"/>
      </right>
      <top/>
      <bottom/>
      <diagonal/>
    </border>
    <border>
      <left/>
      <right style="thin">
        <color rgb="FF000000"/>
      </right>
      <top/>
      <bottom style="thin">
        <color rgb="FF000000"/>
      </bottom>
      <diagonal/>
    </border>
    <border>
      <left/>
      <right/>
      <top style="thin">
        <color indexed="64"/>
      </top>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right style="thin">
        <color theme="1"/>
      </right>
      <top/>
      <bottom style="thin">
        <color indexed="64"/>
      </bottom>
      <diagonal/>
    </border>
    <border>
      <left/>
      <right style="medium">
        <color indexed="64"/>
      </right>
      <top/>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rgb="FF000000"/>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0000"/>
      </right>
      <top style="thin">
        <color theme="1"/>
      </top>
      <bottom style="thin">
        <color auto="1"/>
      </bottom>
      <diagonal/>
    </border>
    <border>
      <left style="thin">
        <color indexed="64"/>
      </left>
      <right/>
      <top style="thin">
        <color theme="1"/>
      </top>
      <bottom style="thin">
        <color auto="1"/>
      </bottom>
      <diagonal/>
    </border>
    <border>
      <left/>
      <right style="thin">
        <color indexed="64"/>
      </right>
      <top style="thin">
        <color auto="1"/>
      </top>
      <bottom style="thin">
        <color auto="1"/>
      </bottom>
      <diagonal/>
    </border>
    <border>
      <left/>
      <right style="thin">
        <color indexed="64"/>
      </right>
      <top/>
      <bottom style="thin">
        <color auto="1"/>
      </bottom>
      <diagonal/>
    </border>
    <border>
      <left style="thin">
        <color indexed="64"/>
      </left>
      <right style="thin">
        <color indexed="64"/>
      </right>
      <top style="thin">
        <color auto="1"/>
      </top>
      <bottom style="thin">
        <color auto="1"/>
      </bottom>
      <diagonal/>
    </border>
    <border>
      <left/>
      <right style="thin">
        <color indexed="64"/>
      </right>
      <top style="thin">
        <color indexed="64"/>
      </top>
      <bottom/>
      <diagonal/>
    </border>
    <border>
      <left/>
      <right/>
      <top style="thin">
        <color theme="1"/>
      </top>
      <bottom style="thin">
        <color auto="1"/>
      </bottom>
      <diagonal/>
    </border>
    <border>
      <left/>
      <right/>
      <top/>
      <bottom style="thin">
        <color indexed="64"/>
      </bottom>
      <diagonal/>
    </border>
  </borders>
  <cellStyleXfs count="2">
    <xf numFmtId="0" fontId="0" fillId="0" borderId="0"/>
    <xf numFmtId="0" fontId="2" fillId="0" borderId="0"/>
  </cellStyleXfs>
  <cellXfs count="242">
    <xf numFmtId="0" fontId="0" fillId="0" borderId="0" xfId="0"/>
    <xf numFmtId="0" fontId="3" fillId="0" borderId="0" xfId="0" applyFont="1"/>
    <xf numFmtId="0" fontId="4" fillId="0" borderId="0" xfId="0" applyFont="1"/>
    <xf numFmtId="0" fontId="5" fillId="0" borderId="0" xfId="0" applyFont="1" applyAlignment="1">
      <alignment horizontal="left" indent="2"/>
    </xf>
    <xf numFmtId="0" fontId="6" fillId="0" borderId="0" xfId="0" applyFont="1"/>
    <xf numFmtId="0" fontId="8" fillId="0" borderId="0" xfId="0" applyFont="1"/>
    <xf numFmtId="49" fontId="8" fillId="0" borderId="0" xfId="0" applyNumberFormat="1" applyFont="1"/>
    <xf numFmtId="0" fontId="9" fillId="0" borderId="0" xfId="0" applyFont="1"/>
    <xf numFmtId="49" fontId="8" fillId="8" borderId="7" xfId="0" applyNumberFormat="1" applyFont="1" applyFill="1" applyBorder="1"/>
    <xf numFmtId="0" fontId="10" fillId="8" borderId="15" xfId="0" applyFont="1" applyFill="1" applyBorder="1" applyAlignment="1">
      <alignment horizontal="right" indent="2"/>
    </xf>
    <xf numFmtId="0" fontId="8" fillId="8" borderId="4" xfId="0" applyFont="1" applyFill="1" applyBorder="1"/>
    <xf numFmtId="49" fontId="8" fillId="8" borderId="23" xfId="0" applyNumberFormat="1" applyFont="1" applyFill="1" applyBorder="1"/>
    <xf numFmtId="0" fontId="10" fillId="8" borderId="0" xfId="0" applyFont="1" applyFill="1" applyAlignment="1">
      <alignment horizontal="right" indent="2"/>
    </xf>
    <xf numFmtId="49" fontId="8" fillId="8" borderId="21" xfId="0" applyNumberFormat="1" applyFont="1" applyFill="1" applyBorder="1"/>
    <xf numFmtId="0" fontId="10" fillId="8" borderId="3" xfId="0" applyFont="1" applyFill="1" applyBorder="1" applyAlignment="1">
      <alignment horizontal="right" indent="2"/>
    </xf>
    <xf numFmtId="14" fontId="8" fillId="8" borderId="4" xfId="0" applyNumberFormat="1" applyFont="1" applyFill="1" applyBorder="1" applyAlignment="1">
      <alignment horizontal="left"/>
    </xf>
    <xf numFmtId="0" fontId="10" fillId="0" borderId="0" xfId="0" applyFont="1" applyAlignment="1">
      <alignment horizontal="right" indent="2"/>
    </xf>
    <xf numFmtId="0" fontId="8" fillId="0" borderId="0" xfId="0" applyFont="1" applyAlignment="1">
      <alignment horizontal="left"/>
    </xf>
    <xf numFmtId="0" fontId="8" fillId="0" borderId="0" xfId="0" applyFont="1" applyAlignment="1">
      <alignment wrapText="1"/>
    </xf>
    <xf numFmtId="0" fontId="15" fillId="8" borderId="8" xfId="0" applyFont="1" applyFill="1" applyBorder="1" applyAlignment="1" applyProtection="1">
      <alignment horizontal="center" vertical="center"/>
      <protection locked="0"/>
    </xf>
    <xf numFmtId="0" fontId="4" fillId="0" borderId="0" xfId="0" applyFont="1" applyAlignment="1">
      <alignment vertical="top"/>
    </xf>
    <xf numFmtId="49" fontId="8" fillId="0" borderId="8" xfId="0" applyNumberFormat="1" applyFont="1" applyBorder="1"/>
    <xf numFmtId="0" fontId="14" fillId="0" borderId="0" xfId="0" applyFont="1" applyAlignment="1">
      <alignment horizontal="left" vertical="center" wrapText="1" indent="3"/>
    </xf>
    <xf numFmtId="0" fontId="14" fillId="0" borderId="0" xfId="0" applyFont="1" applyAlignment="1">
      <alignment horizontal="left" wrapText="1" indent="2"/>
    </xf>
    <xf numFmtId="0" fontId="16" fillId="0" borderId="0" xfId="0" applyFont="1" applyAlignment="1">
      <alignment horizontal="left" vertical="center" wrapText="1" indent="3"/>
    </xf>
    <xf numFmtId="0" fontId="16" fillId="0" borderId="0" xfId="0" applyFont="1" applyAlignment="1">
      <alignment horizontal="left" wrapText="1" indent="2"/>
    </xf>
    <xf numFmtId="0" fontId="17" fillId="0" borderId="0" xfId="0" applyFont="1" applyAlignment="1">
      <alignment horizontal="right" vertical="center" indent="1"/>
    </xf>
    <xf numFmtId="0" fontId="18" fillId="0" borderId="0" xfId="0" applyFont="1" applyAlignment="1">
      <alignment horizontal="center" vertical="center"/>
    </xf>
    <xf numFmtId="0" fontId="8" fillId="0" borderId="0" xfId="0" applyFont="1" applyAlignment="1">
      <alignment horizontal="center"/>
    </xf>
    <xf numFmtId="49" fontId="8" fillId="0" borderId="8" xfId="0" applyNumberFormat="1" applyFont="1" applyBorder="1" applyAlignment="1">
      <alignment horizontal="left" indent="1"/>
    </xf>
    <xf numFmtId="0" fontId="14" fillId="0" borderId="2" xfId="0" applyFont="1" applyBorder="1" applyAlignment="1" applyProtection="1">
      <alignment horizontal="center" vertical="center" wrapText="1"/>
      <protection locked="0"/>
    </xf>
    <xf numFmtId="0" fontId="16" fillId="0" borderId="0" xfId="0" applyFont="1"/>
    <xf numFmtId="0" fontId="20" fillId="0" borderId="0" xfId="0" applyFont="1" applyAlignment="1">
      <alignment horizontal="left" wrapText="1" indent="1"/>
    </xf>
    <xf numFmtId="0" fontId="4" fillId="0" borderId="0" xfId="0" applyFont="1" applyAlignment="1" applyProtection="1">
      <alignment wrapText="1"/>
      <protection locked="0"/>
    </xf>
    <xf numFmtId="0" fontId="16" fillId="0" borderId="0" xfId="0" applyFont="1" applyAlignment="1" applyProtection="1">
      <alignment horizontal="center" vertical="center" wrapText="1"/>
      <protection locked="0"/>
    </xf>
    <xf numFmtId="0" fontId="14" fillId="0" borderId="26" xfId="0" applyFont="1" applyBorder="1" applyAlignment="1" applyProtection="1">
      <alignment horizontal="center" vertical="center"/>
      <protection locked="0"/>
    </xf>
    <xf numFmtId="0" fontId="4" fillId="0" borderId="0" xfId="0" applyFont="1" applyAlignment="1">
      <alignment wrapText="1"/>
    </xf>
    <xf numFmtId="0" fontId="16" fillId="0" borderId="0" xfId="0" applyFont="1" applyAlignment="1" applyProtection="1">
      <alignment horizontal="center" vertical="center"/>
      <protection locked="0"/>
    </xf>
    <xf numFmtId="0" fontId="24" fillId="0" borderId="3" xfId="0" applyFont="1" applyBorder="1"/>
    <xf numFmtId="0" fontId="23" fillId="0" borderId="3" xfId="0" applyFont="1" applyBorder="1" applyAlignment="1">
      <alignment wrapText="1"/>
    </xf>
    <xf numFmtId="0" fontId="25" fillId="0" borderId="3" xfId="0" applyFont="1" applyBorder="1"/>
    <xf numFmtId="0" fontId="4" fillId="0" borderId="3" xfId="0" applyFont="1" applyBorder="1"/>
    <xf numFmtId="0" fontId="23" fillId="0" borderId="0" xfId="0" applyFont="1"/>
    <xf numFmtId="0" fontId="26" fillId="0" borderId="0" xfId="0" applyFont="1" applyAlignment="1">
      <alignment horizontal="left" wrapText="1" indent="2"/>
    </xf>
    <xf numFmtId="0" fontId="23" fillId="0" borderId="6" xfId="0" applyFont="1" applyBorder="1"/>
    <xf numFmtId="0" fontId="27" fillId="0" borderId="17" xfId="0" applyFont="1" applyBorder="1" applyAlignment="1">
      <alignment horizontal="right" vertical="center" wrapText="1"/>
    </xf>
    <xf numFmtId="0" fontId="28" fillId="7" borderId="8" xfId="0" applyFont="1" applyFill="1" applyBorder="1" applyAlignment="1">
      <alignment horizontal="left" vertical="center" wrapText="1" indent="2"/>
    </xf>
    <xf numFmtId="0" fontId="23" fillId="8" borderId="8" xfId="0" applyFont="1" applyFill="1" applyBorder="1" applyAlignment="1">
      <alignment horizontal="left" vertical="center" indent="1"/>
    </xf>
    <xf numFmtId="0" fontId="4" fillId="4" borderId="7" xfId="0" applyFont="1" applyFill="1" applyBorder="1"/>
    <xf numFmtId="0" fontId="29" fillId="4" borderId="15" xfId="0" applyFont="1" applyFill="1" applyBorder="1" applyAlignment="1">
      <alignment horizontal="right" indent="2"/>
    </xf>
    <xf numFmtId="0" fontId="4" fillId="4" borderId="23" xfId="0" applyFont="1" applyFill="1" applyBorder="1"/>
    <xf numFmtId="0" fontId="29" fillId="4" borderId="0" xfId="0" applyFont="1" applyFill="1" applyAlignment="1">
      <alignment horizontal="right" indent="2"/>
    </xf>
    <xf numFmtId="0" fontId="4" fillId="5" borderId="23" xfId="0" applyFont="1" applyFill="1" applyBorder="1"/>
    <xf numFmtId="0" fontId="31" fillId="5" borderId="0" xfId="0" applyFont="1" applyFill="1" applyAlignment="1">
      <alignment horizontal="left"/>
    </xf>
    <xf numFmtId="14" fontId="32" fillId="5" borderId="0" xfId="0" applyNumberFormat="1" applyFont="1" applyFill="1" applyAlignment="1">
      <alignment horizontal="left"/>
    </xf>
    <xf numFmtId="14" fontId="32" fillId="5" borderId="9" xfId="0" applyNumberFormat="1" applyFont="1" applyFill="1" applyBorder="1" applyAlignment="1">
      <alignment horizontal="left"/>
    </xf>
    <xf numFmtId="0" fontId="32" fillId="5" borderId="0" xfId="0" applyFont="1" applyFill="1" applyAlignment="1">
      <alignment horizontal="left" indent="2"/>
    </xf>
    <xf numFmtId="0" fontId="33" fillId="5" borderId="0" xfId="0" applyFont="1" applyFill="1"/>
    <xf numFmtId="0" fontId="33" fillId="5" borderId="9" xfId="0" applyFont="1" applyFill="1" applyBorder="1"/>
    <xf numFmtId="0" fontId="4" fillId="5" borderId="21" xfId="0" applyFont="1" applyFill="1" applyBorder="1"/>
    <xf numFmtId="0" fontId="32" fillId="5" borderId="3" xfId="0" applyFont="1" applyFill="1" applyBorder="1" applyAlignment="1">
      <alignment horizontal="left" indent="2"/>
    </xf>
    <xf numFmtId="0" fontId="33" fillId="5" borderId="3" xfId="0" applyFont="1" applyFill="1" applyBorder="1"/>
    <xf numFmtId="0" fontId="33" fillId="5" borderId="22" xfId="0" applyFont="1" applyFill="1" applyBorder="1"/>
    <xf numFmtId="0" fontId="8" fillId="8" borderId="8" xfId="0" applyFont="1" applyFill="1" applyBorder="1" applyAlignment="1" applyProtection="1">
      <alignment wrapText="1"/>
      <protection locked="0"/>
    </xf>
    <xf numFmtId="0" fontId="8" fillId="0" borderId="8" xfId="0" applyFont="1" applyBorder="1" applyAlignment="1" applyProtection="1">
      <alignment horizontal="left" wrapText="1" indent="2"/>
      <protection locked="0"/>
    </xf>
    <xf numFmtId="0" fontId="8" fillId="0" borderId="7" xfId="0" applyFont="1" applyBorder="1" applyAlignment="1" applyProtection="1">
      <alignment horizontal="left" wrapText="1" indent="2"/>
      <protection locked="0"/>
    </xf>
    <xf numFmtId="0" fontId="23" fillId="0" borderId="0" xfId="0" applyFont="1" applyAlignment="1">
      <alignment wrapText="1"/>
    </xf>
    <xf numFmtId="0" fontId="10" fillId="4" borderId="15" xfId="0" applyFont="1" applyFill="1" applyBorder="1" applyAlignment="1">
      <alignment horizontal="right" indent="2"/>
    </xf>
    <xf numFmtId="0" fontId="10" fillId="4" borderId="0" xfId="0" applyFont="1" applyFill="1" applyAlignment="1">
      <alignment horizontal="right" indent="2"/>
    </xf>
    <xf numFmtId="49" fontId="34" fillId="4" borderId="8" xfId="0" applyNumberFormat="1" applyFont="1" applyFill="1" applyBorder="1"/>
    <xf numFmtId="0" fontId="35" fillId="4" borderId="12" xfId="0" applyFont="1" applyFill="1" applyBorder="1" applyAlignment="1">
      <alignment wrapText="1"/>
    </xf>
    <xf numFmtId="0" fontId="35" fillId="4" borderId="11" xfId="0" applyFont="1" applyFill="1" applyBorder="1" applyAlignment="1">
      <alignment wrapText="1"/>
    </xf>
    <xf numFmtId="0" fontId="19" fillId="0" borderId="15" xfId="0" applyFont="1" applyBorder="1" applyAlignment="1">
      <alignment horizontal="left" wrapText="1" indent="2"/>
    </xf>
    <xf numFmtId="0" fontId="8" fillId="0" borderId="15" xfId="0" applyFont="1" applyBorder="1" applyAlignment="1">
      <alignment horizontal="left" wrapText="1" indent="4"/>
    </xf>
    <xf numFmtId="0" fontId="35" fillId="4" borderId="3" xfId="0" applyFont="1" applyFill="1" applyBorder="1" applyAlignment="1" applyProtection="1">
      <alignment wrapText="1"/>
      <protection locked="0"/>
    </xf>
    <xf numFmtId="0" fontId="35" fillId="4" borderId="18" xfId="0" applyFont="1" applyFill="1" applyBorder="1" applyAlignment="1" applyProtection="1">
      <alignment wrapText="1"/>
      <protection locked="0"/>
    </xf>
    <xf numFmtId="0" fontId="35" fillId="4" borderId="12" xfId="0" applyFont="1" applyFill="1" applyBorder="1" applyAlignment="1" applyProtection="1">
      <alignment wrapText="1"/>
      <protection locked="0"/>
    </xf>
    <xf numFmtId="0" fontId="35" fillId="4" borderId="11" xfId="0" applyFont="1" applyFill="1" applyBorder="1" applyAlignment="1" applyProtection="1">
      <alignment wrapText="1"/>
      <protection locked="0"/>
    </xf>
    <xf numFmtId="0" fontId="35" fillId="4" borderId="3" xfId="0" applyFont="1" applyFill="1" applyBorder="1" applyAlignment="1">
      <alignment wrapText="1"/>
    </xf>
    <xf numFmtId="0" fontId="4" fillId="2" borderId="8" xfId="0" applyFont="1" applyFill="1" applyBorder="1" applyProtection="1">
      <protection locked="0"/>
    </xf>
    <xf numFmtId="0" fontId="8" fillId="0" borderId="6" xfId="0" applyFont="1" applyBorder="1" applyAlignment="1" applyProtection="1">
      <alignment horizontal="left" wrapText="1" indent="2"/>
      <protection locked="0"/>
    </xf>
    <xf numFmtId="0" fontId="34" fillId="0" borderId="0" xfId="0" applyFont="1" applyAlignment="1">
      <alignment horizontal="right" wrapText="1" indent="3"/>
    </xf>
    <xf numFmtId="0" fontId="34" fillId="0" borderId="0" xfId="0" applyFont="1" applyAlignment="1">
      <alignment horizontal="left" indent="1"/>
    </xf>
    <xf numFmtId="0" fontId="6" fillId="0" borderId="0" xfId="0" applyFont="1" applyAlignment="1">
      <alignment horizontal="left" wrapText="1" indent="1"/>
    </xf>
    <xf numFmtId="0" fontId="14" fillId="0" borderId="0" xfId="0" applyFont="1" applyAlignment="1">
      <alignment horizontal="right" wrapText="1" indent="3"/>
    </xf>
    <xf numFmtId="0" fontId="8" fillId="0" borderId="0" xfId="0" applyFont="1" applyAlignment="1">
      <alignment horizontal="left" indent="1"/>
    </xf>
    <xf numFmtId="0" fontId="8" fillId="0" borderId="0" xfId="0" applyFont="1" applyAlignment="1">
      <alignment horizontal="left" wrapText="1" indent="1"/>
    </xf>
    <xf numFmtId="14" fontId="8" fillId="0" borderId="0" xfId="0" applyNumberFormat="1" applyFont="1" applyAlignment="1">
      <alignment horizontal="left" indent="1"/>
    </xf>
    <xf numFmtId="0" fontId="32" fillId="0" borderId="0" xfId="0" applyFont="1" applyAlignment="1">
      <alignment horizontal="left" indent="3"/>
    </xf>
    <xf numFmtId="0" fontId="14" fillId="0" borderId="0" xfId="0" applyFont="1" applyAlignment="1">
      <alignment horizontal="left" indent="3"/>
    </xf>
    <xf numFmtId="0" fontId="8" fillId="0" borderId="0" xfId="0" applyFont="1" applyAlignment="1">
      <alignment horizontal="left" indent="5"/>
    </xf>
    <xf numFmtId="0" fontId="36" fillId="5" borderId="21" xfId="0" applyFont="1" applyFill="1" applyBorder="1" applyAlignment="1">
      <alignment horizontal="left" indent="2"/>
    </xf>
    <xf numFmtId="0" fontId="32" fillId="5" borderId="3" xfId="0" applyFont="1" applyFill="1" applyBorder="1" applyAlignment="1">
      <alignment horizontal="left" wrapText="1" indent="1"/>
    </xf>
    <xf numFmtId="0" fontId="32" fillId="5" borderId="3" xfId="0" applyFont="1" applyFill="1" applyBorder="1" applyAlignment="1">
      <alignment horizontal="left" wrapText="1" indent="2"/>
    </xf>
    <xf numFmtId="0" fontId="32" fillId="5" borderId="22" xfId="0" applyFont="1" applyFill="1" applyBorder="1" applyAlignment="1">
      <alignment horizontal="left" wrapText="1" indent="2"/>
    </xf>
    <xf numFmtId="0" fontId="14" fillId="4" borderId="8" xfId="0" applyFont="1" applyFill="1" applyBorder="1"/>
    <xf numFmtId="0" fontId="14" fillId="4" borderId="8" xfId="0" applyFont="1" applyFill="1" applyBorder="1" applyAlignment="1">
      <alignment horizontal="left" wrapText="1" indent="2"/>
    </xf>
    <xf numFmtId="0" fontId="14" fillId="4" borderId="8" xfId="0" applyFont="1" applyFill="1" applyBorder="1" applyAlignment="1">
      <alignment horizontal="left" wrapText="1" indent="1"/>
    </xf>
    <xf numFmtId="0" fontId="8" fillId="0" borderId="8" xfId="0" applyFont="1" applyBorder="1" applyAlignment="1">
      <alignment horizontal="left" vertical="top" indent="1"/>
    </xf>
    <xf numFmtId="0" fontId="8" fillId="0" borderId="8" xfId="0" applyFont="1" applyBorder="1" applyAlignment="1">
      <alignment horizontal="left" vertical="top" wrapText="1" indent="2"/>
    </xf>
    <xf numFmtId="0" fontId="8" fillId="0" borderId="8" xfId="0" applyFont="1" applyBorder="1" applyAlignment="1">
      <alignment horizontal="left" vertical="top" indent="2"/>
    </xf>
    <xf numFmtId="0" fontId="8" fillId="0" borderId="8" xfId="0" applyFont="1" applyBorder="1" applyAlignment="1">
      <alignment horizontal="left" vertical="top" wrapText="1" indent="1"/>
    </xf>
    <xf numFmtId="0" fontId="8" fillId="0" borderId="0" xfId="0" applyFont="1" applyAlignment="1">
      <alignment vertical="top"/>
    </xf>
    <xf numFmtId="0" fontId="14" fillId="0" borderId="0" xfId="0" applyFont="1" applyAlignment="1">
      <alignment vertical="top"/>
    </xf>
    <xf numFmtId="0" fontId="8" fillId="0" borderId="0" xfId="0" applyFont="1" applyAlignment="1">
      <alignment vertical="top" wrapText="1"/>
    </xf>
    <xf numFmtId="0" fontId="36" fillId="0" borderId="0" xfId="0" applyFont="1"/>
    <xf numFmtId="0" fontId="36" fillId="5" borderId="21" xfId="0" applyFont="1" applyFill="1" applyBorder="1"/>
    <xf numFmtId="0" fontId="36" fillId="5" borderId="3" xfId="0" applyFont="1" applyFill="1" applyBorder="1"/>
    <xf numFmtId="0" fontId="36" fillId="5" borderId="22" xfId="0" applyFont="1" applyFill="1" applyBorder="1"/>
    <xf numFmtId="49" fontId="16" fillId="4" borderId="8" xfId="0" applyNumberFormat="1" applyFont="1" applyFill="1" applyBorder="1"/>
    <xf numFmtId="49" fontId="16" fillId="4" borderId="8" xfId="0" applyNumberFormat="1" applyFont="1" applyFill="1" applyBorder="1" applyAlignment="1">
      <alignment wrapText="1"/>
    </xf>
    <xf numFmtId="49" fontId="14" fillId="4" borderId="8" xfId="0" applyNumberFormat="1" applyFont="1" applyFill="1" applyBorder="1" applyAlignment="1">
      <alignment horizontal="left" wrapText="1" indent="1"/>
    </xf>
    <xf numFmtId="0" fontId="36" fillId="0" borderId="0" xfId="0" applyFont="1" applyAlignment="1">
      <alignment horizontal="left" indent="1"/>
    </xf>
    <xf numFmtId="49" fontId="8" fillId="0" borderId="28" xfId="0" applyNumberFormat="1" applyFont="1" applyBorder="1" applyAlignment="1">
      <alignment horizontal="left" indent="1"/>
    </xf>
    <xf numFmtId="0" fontId="8" fillId="0" borderId="28" xfId="0" applyFont="1" applyBorder="1" applyAlignment="1">
      <alignment wrapText="1"/>
    </xf>
    <xf numFmtId="0" fontId="8" fillId="0" borderId="28" xfId="0" applyFont="1" applyBorder="1" applyAlignment="1">
      <alignment horizontal="left" wrapText="1" indent="1"/>
    </xf>
    <xf numFmtId="0" fontId="8" fillId="0" borderId="8" xfId="0" applyFont="1" applyBorder="1" applyAlignment="1">
      <alignment wrapText="1"/>
    </xf>
    <xf numFmtId="0" fontId="8" fillId="0" borderId="8" xfId="0" applyFont="1" applyBorder="1" applyAlignment="1">
      <alignment horizontal="left" wrapText="1" indent="1"/>
    </xf>
    <xf numFmtId="0" fontId="8" fillId="0" borderId="4" xfId="0" quotePrefix="1" applyFont="1" applyBorder="1"/>
    <xf numFmtId="0" fontId="8" fillId="0" borderId="4" xfId="0" quotePrefix="1" applyFont="1" applyBorder="1" applyAlignment="1">
      <alignment wrapText="1"/>
    </xf>
    <xf numFmtId="0" fontId="8" fillId="0" borderId="4" xfId="0" quotePrefix="1" applyFont="1" applyBorder="1" applyAlignment="1">
      <alignment horizontal="left" wrapText="1" indent="1"/>
    </xf>
    <xf numFmtId="49" fontId="16" fillId="4" borderId="21" xfId="0" applyNumberFormat="1" applyFont="1" applyFill="1" applyBorder="1"/>
    <xf numFmtId="49" fontId="16" fillId="4" borderId="3" xfId="0" applyNumberFormat="1" applyFont="1" applyFill="1" applyBorder="1" applyAlignment="1">
      <alignment wrapText="1"/>
    </xf>
    <xf numFmtId="49" fontId="14" fillId="4" borderId="3" xfId="0" applyNumberFormat="1" applyFont="1" applyFill="1" applyBorder="1" applyAlignment="1">
      <alignment horizontal="left" wrapText="1" indent="1"/>
    </xf>
    <xf numFmtId="49" fontId="14" fillId="4" borderId="22" xfId="0" applyNumberFormat="1" applyFont="1" applyFill="1" applyBorder="1" applyAlignment="1">
      <alignment horizontal="left" wrapText="1" indent="1"/>
    </xf>
    <xf numFmtId="49" fontId="8" fillId="0" borderId="8" xfId="0" applyNumberFormat="1" applyFont="1" applyBorder="1" applyAlignment="1">
      <alignment wrapText="1"/>
    </xf>
    <xf numFmtId="49" fontId="8" fillId="0" borderId="8" xfId="0" applyNumberFormat="1" applyFont="1" applyBorder="1" applyAlignment="1">
      <alignment horizontal="left" wrapText="1" indent="1"/>
    </xf>
    <xf numFmtId="49" fontId="14" fillId="0" borderId="6" xfId="0" applyNumberFormat="1" applyFont="1" applyBorder="1" applyAlignment="1">
      <alignment horizontal="left" indent="2"/>
    </xf>
    <xf numFmtId="49" fontId="8" fillId="0" borderId="4" xfId="0" applyNumberFormat="1" applyFont="1" applyBorder="1" applyAlignment="1">
      <alignment horizontal="left" wrapText="1" indent="1"/>
    </xf>
    <xf numFmtId="49" fontId="8" fillId="0" borderId="17" xfId="0" applyNumberFormat="1" applyFont="1" applyBorder="1" applyAlignment="1">
      <alignment horizontal="left" wrapText="1" indent="1"/>
    </xf>
    <xf numFmtId="49" fontId="8" fillId="0" borderId="8" xfId="0" applyNumberFormat="1" applyFont="1" applyBorder="1" applyAlignment="1">
      <alignment horizontal="left" wrapText="1" indent="2"/>
    </xf>
    <xf numFmtId="49" fontId="16" fillId="4" borderId="6" xfId="0" applyNumberFormat="1" applyFont="1" applyFill="1" applyBorder="1" applyAlignment="1">
      <alignment wrapText="1"/>
    </xf>
    <xf numFmtId="49" fontId="8" fillId="0" borderId="8" xfId="0" applyNumberFormat="1" applyFont="1" applyBorder="1" applyAlignment="1">
      <alignment horizontal="left" wrapText="1"/>
    </xf>
    <xf numFmtId="0" fontId="8" fillId="0" borderId="0" xfId="0" quotePrefix="1" applyFont="1"/>
    <xf numFmtId="0" fontId="8" fillId="0" borderId="0" xfId="0" quotePrefix="1" applyFont="1" applyAlignment="1">
      <alignment wrapText="1"/>
    </xf>
    <xf numFmtId="0" fontId="8" fillId="0" borderId="0" xfId="0" quotePrefix="1" applyFont="1" applyAlignment="1">
      <alignment horizontal="left" wrapText="1" indent="1"/>
    </xf>
    <xf numFmtId="49" fontId="37" fillId="0" borderId="8" xfId="0" applyNumberFormat="1" applyFont="1" applyBorder="1" applyAlignment="1">
      <alignment horizontal="left" vertical="center" indent="1"/>
    </xf>
    <xf numFmtId="0" fontId="37" fillId="0" borderId="14" xfId="0" applyFont="1" applyBorder="1" applyAlignment="1">
      <alignment horizontal="left" vertical="center" wrapText="1" indent="1"/>
    </xf>
    <xf numFmtId="0" fontId="37" fillId="0" borderId="13" xfId="0" applyFont="1" applyBorder="1" applyAlignment="1">
      <alignment horizontal="left" vertical="center" wrapText="1" indent="1"/>
    </xf>
    <xf numFmtId="0" fontId="37" fillId="0" borderId="16" xfId="0" applyFont="1" applyBorder="1" applyAlignment="1">
      <alignment horizontal="left" vertical="center" wrapText="1" indent="1"/>
    </xf>
    <xf numFmtId="0" fontId="13" fillId="9" borderId="8" xfId="0" applyFont="1" applyFill="1" applyBorder="1" applyAlignment="1">
      <alignment horizontal="center" vertical="center" wrapText="1"/>
    </xf>
    <xf numFmtId="49" fontId="30" fillId="0" borderId="8" xfId="0" applyNumberFormat="1" applyFont="1" applyBorder="1" applyAlignment="1">
      <alignment horizontal="left" indent="1"/>
    </xf>
    <xf numFmtId="0" fontId="37" fillId="0" borderId="2" xfId="0" applyFont="1" applyBorder="1" applyAlignment="1" applyProtection="1">
      <alignment horizontal="center" vertical="center" wrapText="1"/>
      <protection locked="0"/>
    </xf>
    <xf numFmtId="0" fontId="37" fillId="0" borderId="9" xfId="0" applyFont="1" applyBorder="1" applyAlignment="1">
      <alignment horizontal="right" vertical="center" indent="1"/>
    </xf>
    <xf numFmtId="0" fontId="38" fillId="0" borderId="8" xfId="0" applyFont="1" applyBorder="1" applyAlignment="1">
      <alignment horizontal="center" vertical="center"/>
    </xf>
    <xf numFmtId="0" fontId="37" fillId="0" borderId="1" xfId="0" applyFont="1" applyBorder="1" applyAlignment="1">
      <alignment horizontal="left" vertical="center" wrapText="1" indent="1"/>
    </xf>
    <xf numFmtId="49" fontId="30" fillId="0" borderId="8" xfId="0" applyNumberFormat="1" applyFont="1" applyBorder="1" applyAlignment="1">
      <alignment horizontal="left" vertical="center"/>
    </xf>
    <xf numFmtId="0" fontId="30" fillId="0" borderId="17" xfId="0" applyFont="1" applyBorder="1" applyAlignment="1">
      <alignment horizontal="left" vertical="center" wrapText="1"/>
    </xf>
    <xf numFmtId="0" fontId="30" fillId="0" borderId="6" xfId="0" applyFont="1" applyBorder="1" applyAlignment="1" applyProtection="1">
      <alignment vertical="center" wrapText="1"/>
      <protection locked="0"/>
    </xf>
    <xf numFmtId="0" fontId="30" fillId="0" borderId="20" xfId="0" applyFont="1" applyBorder="1" applyAlignment="1">
      <alignment horizontal="left" vertical="center" wrapText="1"/>
    </xf>
    <xf numFmtId="0" fontId="40" fillId="0" borderId="0" xfId="0" applyFont="1" applyAlignment="1">
      <alignment horizontal="left" wrapText="1" indent="2"/>
    </xf>
    <xf numFmtId="0" fontId="30" fillId="8" borderId="8" xfId="0" applyFont="1" applyFill="1" applyBorder="1" applyAlignment="1" applyProtection="1">
      <alignment wrapText="1"/>
      <protection locked="0"/>
    </xf>
    <xf numFmtId="0" fontId="30" fillId="0" borderId="8" xfId="0" applyFont="1" applyBorder="1" applyAlignment="1" applyProtection="1">
      <alignment horizontal="left" wrapText="1" indent="2"/>
      <protection locked="0"/>
    </xf>
    <xf numFmtId="0" fontId="30" fillId="0" borderId="7" xfId="0" applyFont="1" applyBorder="1" applyAlignment="1" applyProtection="1">
      <alignment horizontal="left" wrapText="1" indent="2"/>
      <protection locked="0"/>
    </xf>
    <xf numFmtId="0" fontId="40" fillId="0" borderId="8" xfId="0" applyFont="1" applyBorder="1" applyAlignment="1">
      <alignment horizontal="left" wrapText="1" indent="2"/>
    </xf>
    <xf numFmtId="49" fontId="39" fillId="4" borderId="8" xfId="0" applyNumberFormat="1" applyFont="1" applyFill="1" applyBorder="1"/>
    <xf numFmtId="0" fontId="41" fillId="3" borderId="20" xfId="0" applyFont="1" applyFill="1" applyBorder="1" applyAlignment="1">
      <alignment wrapText="1"/>
    </xf>
    <xf numFmtId="49" fontId="39" fillId="4" borderId="8" xfId="0" applyNumberFormat="1" applyFont="1" applyFill="1" applyBorder="1" applyAlignment="1">
      <alignment vertical="center"/>
    </xf>
    <xf numFmtId="0" fontId="41" fillId="3" borderId="20" xfId="0" applyFont="1" applyFill="1" applyBorder="1" applyAlignment="1">
      <alignment vertical="center" wrapText="1"/>
    </xf>
    <xf numFmtId="0" fontId="37" fillId="0" borderId="2"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24" xfId="0" applyFont="1" applyBorder="1" applyAlignment="1" applyProtection="1">
      <alignment horizontal="center" vertical="center" wrapText="1"/>
      <protection locked="0"/>
    </xf>
    <xf numFmtId="49" fontId="8" fillId="0" borderId="8" xfId="0" applyNumberFormat="1" applyFont="1" applyBorder="1" applyAlignment="1">
      <alignment horizontal="left" vertical="center"/>
    </xf>
    <xf numFmtId="0" fontId="8" fillId="0" borderId="20" xfId="0" applyFont="1" applyBorder="1" applyAlignment="1">
      <alignment horizontal="left" vertical="center" wrapText="1"/>
    </xf>
    <xf numFmtId="0" fontId="8" fillId="0" borderId="6" xfId="0" applyFont="1" applyBorder="1" applyAlignment="1" applyProtection="1">
      <alignment vertical="center" wrapText="1"/>
      <protection locked="0"/>
    </xf>
    <xf numFmtId="0" fontId="8" fillId="0" borderId="2" xfId="0" applyFont="1" applyBorder="1" applyAlignment="1">
      <alignment horizontal="left" vertical="center" wrapText="1"/>
    </xf>
    <xf numFmtId="49" fontId="21" fillId="4" borderId="8" xfId="0" applyNumberFormat="1" applyFont="1" applyFill="1" applyBorder="1" applyAlignment="1">
      <alignment vertical="center"/>
    </xf>
    <xf numFmtId="0" fontId="22" fillId="3" borderId="20" xfId="0" applyFont="1" applyFill="1" applyBorder="1" applyAlignment="1">
      <alignment vertical="center" wrapText="1"/>
    </xf>
    <xf numFmtId="0" fontId="30" fillId="0" borderId="2" xfId="0" applyFont="1" applyBorder="1" applyAlignment="1">
      <alignment horizontal="left" vertical="center" wrapText="1"/>
    </xf>
    <xf numFmtId="0" fontId="30" fillId="0" borderId="6" xfId="0" applyFont="1" applyBorder="1" applyAlignment="1">
      <alignment horizontal="left" vertical="center" wrapText="1"/>
    </xf>
    <xf numFmtId="0" fontId="30" fillId="0" borderId="16" xfId="0" applyFont="1" applyBorder="1" applyAlignment="1">
      <alignment horizontal="left" vertical="center" wrapText="1"/>
    </xf>
    <xf numFmtId="49" fontId="8" fillId="0" borderId="0" xfId="0" applyNumberFormat="1" applyFont="1" applyAlignment="1">
      <alignment vertical="center"/>
    </xf>
    <xf numFmtId="0" fontId="20" fillId="0" borderId="0" xfId="0" applyFont="1" applyAlignment="1">
      <alignment vertical="center" wrapText="1"/>
    </xf>
    <xf numFmtId="0" fontId="4" fillId="0" borderId="0" xfId="0" applyFont="1" applyAlignment="1" applyProtection="1">
      <alignment vertical="center"/>
      <protection locked="0"/>
    </xf>
    <xf numFmtId="49" fontId="40" fillId="0" borderId="8" xfId="0" applyNumberFormat="1" applyFont="1" applyBorder="1" applyAlignment="1">
      <alignment horizontal="left" vertical="center"/>
    </xf>
    <xf numFmtId="0" fontId="30" fillId="0" borderId="6" xfId="0" applyFont="1" applyBorder="1" applyAlignment="1">
      <alignment vertical="center" wrapText="1"/>
    </xf>
    <xf numFmtId="49" fontId="23" fillId="0" borderId="8" xfId="0" applyNumberFormat="1" applyFont="1" applyBorder="1" applyAlignment="1">
      <alignment horizontal="left" vertical="center"/>
    </xf>
    <xf numFmtId="0" fontId="8" fillId="0" borderId="25" xfId="0" applyFont="1" applyBorder="1" applyAlignment="1">
      <alignment vertical="center"/>
    </xf>
    <xf numFmtId="0" fontId="8" fillId="0" borderId="4" xfId="0" applyFont="1" applyBorder="1" applyAlignment="1" applyProtection="1">
      <alignment vertical="center"/>
      <protection locked="0"/>
    </xf>
    <xf numFmtId="0" fontId="19" fillId="0" borderId="20" xfId="0" applyFont="1" applyBorder="1" applyAlignment="1">
      <alignment horizontal="left" vertical="center" wrapText="1"/>
    </xf>
    <xf numFmtId="0" fontId="19" fillId="0" borderId="0" xfId="0" applyFont="1" applyAlignment="1">
      <alignment horizontal="left" vertical="center" wrapText="1"/>
    </xf>
    <xf numFmtId="0" fontId="42" fillId="0" borderId="26" xfId="0" applyFont="1" applyBorder="1" applyAlignment="1" applyProtection="1">
      <alignment horizontal="left" vertical="center"/>
      <protection locked="0"/>
    </xf>
    <xf numFmtId="0" fontId="8" fillId="8" borderId="10" xfId="0" applyFont="1" applyFill="1" applyBorder="1" applyAlignment="1" applyProtection="1">
      <alignment wrapText="1"/>
      <protection locked="0"/>
    </xf>
    <xf numFmtId="0" fontId="4" fillId="8" borderId="10" xfId="0" applyFont="1" applyFill="1" applyBorder="1" applyProtection="1">
      <protection locked="0"/>
    </xf>
    <xf numFmtId="0" fontId="4" fillId="8" borderId="8" xfId="0" applyFont="1" applyFill="1" applyBorder="1" applyProtection="1">
      <protection locked="0"/>
    </xf>
    <xf numFmtId="0" fontId="46" fillId="14" borderId="5" xfId="0" applyFont="1" applyFill="1" applyBorder="1" applyAlignment="1">
      <alignment horizontal="center" vertical="center" wrapText="1"/>
    </xf>
    <xf numFmtId="0" fontId="46" fillId="14" borderId="29" xfId="0" applyFont="1" applyFill="1" applyBorder="1" applyAlignment="1">
      <alignment horizontal="center" vertical="center" wrapText="1"/>
    </xf>
    <xf numFmtId="0" fontId="43" fillId="11" borderId="8" xfId="0" applyFont="1" applyFill="1" applyBorder="1" applyAlignment="1">
      <alignment horizontal="center" vertical="center" wrapText="1"/>
    </xf>
    <xf numFmtId="0" fontId="44" fillId="12" borderId="8" xfId="0" applyFont="1" applyFill="1" applyBorder="1" applyAlignment="1">
      <alignment horizontal="center" vertical="center" wrapText="1"/>
    </xf>
    <xf numFmtId="0" fontId="45" fillId="13" borderId="0" xfId="0" applyFont="1" applyFill="1" applyAlignment="1">
      <alignment horizontal="center" vertical="center" wrapText="1"/>
    </xf>
    <xf numFmtId="0" fontId="46" fillId="14" borderId="30" xfId="0" applyFont="1" applyFill="1" applyBorder="1" applyAlignment="1">
      <alignment horizontal="center" vertical="center" wrapText="1"/>
    </xf>
    <xf numFmtId="0" fontId="46" fillId="14" borderId="12" xfId="0" applyFont="1" applyFill="1" applyBorder="1" applyAlignment="1">
      <alignment horizontal="center" vertical="center" wrapText="1"/>
    </xf>
    <xf numFmtId="49" fontId="8" fillId="0" borderId="8" xfId="0" applyNumberFormat="1" applyFont="1" applyBorder="1" applyAlignment="1">
      <alignment horizontal="left" vertical="center" indent="1"/>
    </xf>
    <xf numFmtId="49" fontId="14" fillId="0" borderId="8" xfId="0" applyNumberFormat="1" applyFont="1" applyBorder="1" applyAlignment="1">
      <alignment horizontal="left" vertical="center" indent="1"/>
    </xf>
    <xf numFmtId="0" fontId="8" fillId="0" borderId="8" xfId="0" applyFont="1" applyBorder="1" applyAlignment="1">
      <alignment horizontal="left" wrapText="1"/>
    </xf>
    <xf numFmtId="49" fontId="16" fillId="4" borderId="6" xfId="0" applyNumberFormat="1" applyFont="1" applyFill="1" applyBorder="1"/>
    <xf numFmtId="0" fontId="8" fillId="0" borderId="15" xfId="0" applyFont="1" applyBorder="1" applyAlignment="1">
      <alignment horizontal="left" wrapText="1"/>
    </xf>
    <xf numFmtId="0" fontId="30" fillId="0" borderId="8" xfId="0" applyFont="1" applyBorder="1" applyAlignment="1">
      <alignment horizontal="left" wrapText="1"/>
    </xf>
    <xf numFmtId="0" fontId="47" fillId="11" borderId="8" xfId="0" applyFont="1" applyFill="1" applyBorder="1" applyAlignment="1">
      <alignment horizontal="center" vertical="center" wrapText="1"/>
    </xf>
    <xf numFmtId="0" fontId="46" fillId="14" borderId="29" xfId="0" applyFont="1" applyFill="1" applyBorder="1" applyAlignment="1">
      <alignment vertical="center" wrapText="1"/>
    </xf>
    <xf numFmtId="0" fontId="1" fillId="0" borderId="0" xfId="0" applyFont="1"/>
    <xf numFmtId="0" fontId="8" fillId="8" borderId="4" xfId="0" applyFont="1" applyFill="1" applyBorder="1" applyAlignment="1">
      <alignment horizontal="left"/>
    </xf>
    <xf numFmtId="0" fontId="46" fillId="14" borderId="12" xfId="0" applyFont="1" applyFill="1" applyBorder="1" applyAlignment="1">
      <alignment horizontal="left" vertical="center" wrapText="1"/>
    </xf>
    <xf numFmtId="0" fontId="32" fillId="5" borderId="27" xfId="0" applyFont="1" applyFill="1" applyBorder="1" applyAlignment="1">
      <alignment horizontal="left" indent="3"/>
    </xf>
    <xf numFmtId="49" fontId="29" fillId="10" borderId="0" xfId="0" applyNumberFormat="1" applyFont="1" applyFill="1" applyAlignment="1">
      <alignment horizontal="left" vertical="center" wrapText="1"/>
    </xf>
    <xf numFmtId="0" fontId="8" fillId="0" borderId="0" xfId="0" applyFont="1"/>
    <xf numFmtId="0" fontId="7" fillId="6" borderId="0" xfId="0" applyFont="1" applyFill="1" applyAlignment="1">
      <alignment horizontal="left" indent="1"/>
    </xf>
    <xf numFmtId="0" fontId="4" fillId="0" borderId="0" xfId="0" applyFont="1"/>
    <xf numFmtId="0" fontId="7" fillId="6" borderId="19" xfId="0" applyFont="1" applyFill="1" applyBorder="1" applyAlignment="1">
      <alignment horizontal="left"/>
    </xf>
    <xf numFmtId="0" fontId="8" fillId="0" borderId="0" xfId="0" applyFont="1" applyAlignment="1">
      <alignment horizontal="left"/>
    </xf>
    <xf numFmtId="0" fontId="0" fillId="0" borderId="19" xfId="0" applyBorder="1"/>
    <xf numFmtId="49" fontId="29" fillId="10" borderId="0" xfId="0" applyNumberFormat="1" applyFont="1" applyFill="1" applyAlignment="1">
      <alignment horizontal="left" wrapText="1" indent="2"/>
    </xf>
    <xf numFmtId="0" fontId="8" fillId="8" borderId="3" xfId="0" applyFont="1" applyFill="1" applyBorder="1" applyAlignment="1">
      <alignment horizontal="left"/>
    </xf>
    <xf numFmtId="0" fontId="0" fillId="0" borderId="3" xfId="0" applyBorder="1"/>
    <xf numFmtId="0" fontId="11" fillId="7" borderId="8" xfId="0" applyFont="1" applyFill="1" applyBorder="1" applyAlignment="1">
      <alignment horizontal="center" vertical="center" wrapText="1"/>
    </xf>
    <xf numFmtId="0" fontId="0" fillId="0" borderId="27" xfId="0" applyBorder="1"/>
    <xf numFmtId="0" fontId="0" fillId="0" borderId="28" xfId="0" applyBorder="1"/>
    <xf numFmtId="0" fontId="12" fillId="8" borderId="4" xfId="1" applyFont="1" applyFill="1" applyBorder="1" applyAlignment="1">
      <alignment horizontal="left"/>
    </xf>
    <xf numFmtId="0" fontId="0" fillId="0" borderId="4" xfId="0" applyBorder="1"/>
    <xf numFmtId="0" fontId="30" fillId="4" borderId="32" xfId="0" applyFont="1" applyFill="1" applyBorder="1" applyAlignment="1">
      <alignment horizontal="left"/>
    </xf>
    <xf numFmtId="0" fontId="0" fillId="0" borderId="32" xfId="0" applyBorder="1"/>
    <xf numFmtId="0" fontId="30" fillId="4" borderId="31" xfId="0" applyFont="1" applyFill="1" applyBorder="1" applyAlignment="1">
      <alignment horizontal="left"/>
    </xf>
    <xf numFmtId="0" fontId="0" fillId="0" borderId="31" xfId="0" applyBorder="1"/>
    <xf numFmtId="0" fontId="8" fillId="4" borderId="31" xfId="0" applyFont="1" applyFill="1" applyBorder="1" applyAlignment="1">
      <alignment horizontal="left"/>
    </xf>
    <xf numFmtId="0" fontId="8" fillId="0" borderId="31" xfId="0" applyFont="1" applyBorder="1" applyAlignment="1">
      <alignment horizontal="center"/>
    </xf>
    <xf numFmtId="49" fontId="8" fillId="0" borderId="33" xfId="0" applyNumberFormat="1" applyFont="1" applyBorder="1" applyAlignment="1">
      <alignment horizontal="left" vertical="center" wrapText="1" indent="1"/>
    </xf>
    <xf numFmtId="0" fontId="32" fillId="5" borderId="27" xfId="0" applyFont="1" applyFill="1" applyBorder="1" applyAlignment="1">
      <alignment horizontal="left" indent="3"/>
    </xf>
    <xf numFmtId="0" fontId="8" fillId="0" borderId="0" xfId="0" applyFont="1" applyAlignment="1">
      <alignment wrapText="1"/>
    </xf>
    <xf numFmtId="0" fontId="8" fillId="0" borderId="0" xfId="0" applyFont="1" applyAlignment="1">
      <alignment horizontal="left" wrapText="1" indent="1"/>
    </xf>
    <xf numFmtId="0" fontId="0" fillId="0" borderId="9" xfId="0" applyBorder="1"/>
    <xf numFmtId="49" fontId="8" fillId="0" borderId="8" xfId="0" applyNumberFormat="1" applyFont="1" applyBorder="1" applyAlignment="1">
      <alignment horizontal="left" vertical="center" wrapText="1" indent="1"/>
    </xf>
    <xf numFmtId="0" fontId="0" fillId="0" borderId="17" xfId="0" applyBorder="1"/>
    <xf numFmtId="0" fontId="46" fillId="14" borderId="30" xfId="0" applyFont="1" applyFill="1" applyBorder="1" applyAlignment="1">
      <alignment horizontal="left" vertical="center" wrapText="1"/>
    </xf>
    <xf numFmtId="0" fontId="0" fillId="0" borderId="35" xfId="0" applyBorder="1"/>
    <xf numFmtId="0" fontId="32" fillId="5" borderId="28" xfId="0" applyFont="1" applyFill="1" applyBorder="1" applyAlignment="1">
      <alignment horizontal="left" indent="3"/>
    </xf>
    <xf numFmtId="0" fontId="0" fillId="0" borderId="36" xfId="0" applyBorder="1"/>
    <xf numFmtId="0" fontId="0" fillId="0" borderId="22" xfId="0" applyBorder="1"/>
    <xf numFmtId="49" fontId="36" fillId="5" borderId="27" xfId="0" applyNumberFormat="1" applyFont="1" applyFill="1" applyBorder="1" applyAlignment="1">
      <alignment horizontal="left" wrapText="1" indent="1"/>
    </xf>
    <xf numFmtId="0" fontId="36" fillId="5" borderId="10" xfId="0" applyFont="1" applyFill="1" applyBorder="1" applyAlignment="1">
      <alignment horizontal="left" indent="1"/>
    </xf>
    <xf numFmtId="0" fontId="0" fillId="0" borderId="15" xfId="0" applyBorder="1"/>
    <xf numFmtId="0" fontId="0" fillId="0" borderId="34" xfId="0" applyBorder="1"/>
    <xf numFmtId="49" fontId="36" fillId="5" borderId="27" xfId="0" applyNumberFormat="1" applyFont="1" applyFill="1" applyBorder="1" applyAlignment="1">
      <alignment horizontal="left" indent="1"/>
    </xf>
  </cellXfs>
  <cellStyles count="2">
    <cellStyle name="Hyperlink" xfId="1" builtinId="8"/>
    <cellStyle name="Normal" xfId="0" builtinId="0"/>
  </cellStyles>
  <dxfs count="49">
    <dxf>
      <font>
        <color rgb="FFD03544"/>
      </font>
      <fill>
        <patternFill>
          <bgColor rgb="FFFFC7CE"/>
        </patternFill>
      </fill>
    </dxf>
    <dxf>
      <font>
        <b/>
        <color rgb="FFCC813E"/>
      </font>
      <fill>
        <patternFill>
          <bgColor rgb="FFFCD6B4"/>
        </patternFill>
      </fill>
    </dxf>
    <dxf>
      <font>
        <b/>
        <color rgb="FF4B6644"/>
      </font>
      <fill>
        <patternFill>
          <bgColor rgb="FFC0DDBA"/>
        </patternFill>
      </fill>
    </dxf>
    <dxf>
      <font>
        <b/>
        <color rgb="FF9B2C3C"/>
      </font>
      <fill>
        <patternFill>
          <bgColor rgb="FFE5C1C6"/>
        </patternFill>
      </fill>
    </dxf>
    <dxf>
      <font>
        <color rgb="FF9B2C3C"/>
      </font>
      <fill>
        <patternFill>
          <bgColor rgb="FFE5C1C6"/>
        </patternFill>
      </fill>
    </dxf>
    <dxf>
      <font>
        <color rgb="FF9B2C3C"/>
      </font>
      <fill>
        <patternFill>
          <bgColor rgb="FFE5C1C6"/>
        </patternFill>
      </fill>
    </dxf>
    <dxf>
      <font>
        <b/>
        <color rgb="FF9B2C3C"/>
      </font>
      <fill>
        <patternFill>
          <bgColor rgb="FFE5C1C6"/>
        </patternFill>
      </fill>
    </dxf>
    <dxf>
      <font>
        <b/>
        <color rgb="FFCC813E"/>
      </font>
      <fill>
        <patternFill>
          <bgColor rgb="FFFCD6B4"/>
        </patternFill>
      </fill>
    </dxf>
    <dxf>
      <font>
        <b/>
        <color rgb="FF4B6644"/>
      </font>
      <fill>
        <patternFill>
          <bgColor rgb="FFC0DDBA"/>
        </patternFill>
      </fill>
    </dxf>
    <dxf>
      <font>
        <color rgb="FFCCCCCC"/>
      </font>
      <fill>
        <patternFill>
          <bgColor auto="1"/>
        </patternFill>
      </fill>
    </dxf>
    <dxf>
      <font>
        <color rgb="FF494CDB"/>
      </font>
      <fill>
        <patternFill>
          <bgColor rgb="FFABADED"/>
        </patternFill>
      </fill>
    </dxf>
    <dxf>
      <font>
        <color rgb="FF9B2C3C"/>
      </font>
      <fill>
        <patternFill patternType="solid">
          <fgColor auto="1"/>
          <bgColor rgb="FFE5C1C6"/>
        </patternFill>
      </fill>
    </dxf>
    <dxf>
      <font>
        <color rgb="FFCCCCCC"/>
      </font>
      <fill>
        <patternFill>
          <bgColor auto="1"/>
        </patternFill>
      </fill>
    </dxf>
    <dxf>
      <font>
        <color rgb="FF494CDB"/>
      </font>
      <fill>
        <patternFill>
          <bgColor rgb="FFABADED"/>
        </patternFill>
      </fill>
    </dxf>
    <dxf>
      <font>
        <color rgb="FFCC813E"/>
      </font>
      <fill>
        <patternFill patternType="solid">
          <fgColor auto="1"/>
          <bgColor rgb="FFFCD6B4"/>
        </patternFill>
      </fill>
    </dxf>
    <dxf>
      <font>
        <color rgb="FFCCCCCC"/>
      </font>
      <fill>
        <patternFill>
          <bgColor auto="1"/>
        </patternFill>
      </fill>
    </dxf>
    <dxf>
      <font>
        <color rgb="FFCCCCCC"/>
      </font>
      <fill>
        <patternFill>
          <bgColor auto="1"/>
        </patternFill>
      </fill>
    </dxf>
    <dxf>
      <font>
        <color rgb="FF494CDB"/>
      </font>
      <fill>
        <patternFill>
          <bgColor rgb="FFABADED"/>
        </patternFill>
      </fill>
    </dxf>
    <dxf>
      <font>
        <color rgb="FF4B6644"/>
      </font>
      <fill>
        <patternFill patternType="solid">
          <fgColor auto="1"/>
          <bgColor rgb="FFC0DDBA"/>
        </patternFill>
      </fill>
    </dxf>
    <dxf>
      <font>
        <strike val="0"/>
        <outline val="0"/>
        <shadow val="0"/>
        <vertAlign val="baseline"/>
        <sz val="9"/>
        <color rgb="FF231F20"/>
        <name val="Arial"/>
        <family val="2"/>
      </font>
      <alignment vertical="center"/>
      <border outline="0">
        <left style="thin">
          <color rgb="FF000000"/>
        </left>
        <right/>
        <top style="thin">
          <color indexed="64"/>
        </top>
        <bottom style="thin">
          <color indexed="64"/>
        </bottom>
      </border>
      <protection locked="0" hidden="0"/>
    </dxf>
    <dxf>
      <font>
        <strike val="0"/>
        <outline val="0"/>
        <shadow val="0"/>
        <vertAlign val="baseline"/>
        <sz val="9"/>
        <color rgb="FF231F20"/>
        <name val="Arial"/>
        <family val="2"/>
      </font>
      <fill>
        <patternFill>
          <fgColor indexed="64"/>
          <bgColor auto="1"/>
        </patternFill>
      </fill>
      <alignment vertical="center"/>
      <border outline="0">
        <left style="thin">
          <color rgb="FF000000"/>
        </left>
        <right style="thin">
          <color indexed="64"/>
        </right>
        <top style="thin">
          <color indexed="64"/>
        </top>
        <bottom style="thin">
          <color indexed="64"/>
        </bottom>
      </border>
      <protection locked="0" hidden="0"/>
    </dxf>
    <dxf>
      <font>
        <strike val="0"/>
        <condense val="0"/>
        <extend val="0"/>
        <outline val="0"/>
        <shadow val="0"/>
        <vertAlign val="baseline"/>
        <sz val="9"/>
        <color rgb="FF231F20"/>
        <name val="Arial"/>
        <family val="2"/>
      </font>
      <fill>
        <patternFill>
          <fgColor indexed="64"/>
          <bgColor auto="1"/>
        </patternFill>
      </fill>
      <alignment horizontal="general" vertical="center" wrapText="1"/>
      <border outline="0">
        <left style="thin">
          <color rgb="FF000000"/>
        </left>
        <right style="thin">
          <color rgb="FF000000"/>
        </right>
        <top style="thin">
          <color indexed="64"/>
        </top>
        <bottom style="thin">
          <color indexed="64"/>
        </bottom>
      </border>
      <protection locked="0" hidden="0"/>
    </dxf>
    <dxf>
      <font>
        <strike val="0"/>
        <condense val="0"/>
        <extend val="0"/>
        <outline val="0"/>
        <shadow val="0"/>
        <vertAlign val="baseline"/>
        <sz val="9"/>
        <color rgb="FF231F20"/>
        <name val="Arial"/>
        <family val="2"/>
      </font>
      <fill>
        <patternFill>
          <fgColor indexed="64"/>
          <bgColor auto="1"/>
        </patternFill>
      </fill>
      <alignment horizontal="general" vertical="center" wrapText="1"/>
      <border outline="0">
        <left style="thin">
          <color indexed="64"/>
        </left>
        <right style="thin">
          <color rgb="FF000000"/>
        </right>
        <top style="thin">
          <color indexed="64"/>
        </top>
        <bottom style="thin">
          <color indexed="64"/>
        </bottom>
      </border>
      <protection locked="0" hidden="0"/>
    </dxf>
    <dxf>
      <font>
        <strike val="0"/>
        <condense val="0"/>
        <extend val="0"/>
        <outline val="0"/>
        <shadow val="0"/>
        <vertAlign val="baseline"/>
        <sz val="9"/>
        <color rgb="FF231F20"/>
        <name val="Arial"/>
        <family val="2"/>
      </font>
      <alignment horizontal="general" vertical="center" wrapText="1"/>
      <border outline="0">
        <left/>
        <right style="thin">
          <color rgb="FF000000"/>
        </right>
        <top style="thin">
          <color indexed="64"/>
        </top>
        <bottom style="thin">
          <color indexed="64"/>
        </bottom>
      </border>
    </dxf>
    <dxf>
      <border>
        <top style="thin">
          <color indexed="64"/>
        </top>
      </border>
    </dxf>
    <dxf>
      <border>
        <left style="thin">
          <color indexed="64"/>
        </left>
        <right style="thin">
          <color indexed="64"/>
        </right>
        <top style="thin">
          <color indexed="64"/>
        </top>
        <bottom style="thin">
          <color indexed="64"/>
        </bottom>
      </border>
    </dxf>
    <dxf>
      <font>
        <strike val="0"/>
        <condense val="0"/>
        <extend val="0"/>
        <outline val="0"/>
        <shadow val="0"/>
        <vertAlign val="baseline"/>
        <sz val="9"/>
        <color rgb="FF231F20"/>
        <name val="Arial"/>
        <family val="2"/>
      </font>
      <alignment horizontal="general" vertical="center" wrapText="1"/>
    </dxf>
    <dxf>
      <border>
        <bottom style="thin">
          <color indexed="64"/>
        </bottom>
      </border>
    </dxf>
    <dxf>
      <font>
        <b/>
        <strike val="0"/>
        <condense val="0"/>
        <extend val="0"/>
        <outline val="0"/>
        <shadow val="0"/>
        <vertAlign val="baseline"/>
        <sz val="11"/>
        <color theme="0"/>
        <name val="Arial"/>
        <family val="2"/>
      </font>
      <fill>
        <patternFill patternType="solid">
          <fgColor rgb="FFFFFFFF"/>
          <bgColor theme="1"/>
        </patternFill>
      </fill>
      <alignment horizontal="center" vertical="bottom" wrapText="1"/>
      <border outline="0">
        <left style="thin">
          <color indexed="64"/>
        </left>
        <right style="thin">
          <color indexed="64"/>
        </right>
        <top/>
        <bottom/>
      </border>
    </dxf>
    <dxf>
      <font>
        <strike val="0"/>
        <outline val="0"/>
        <shadow val="0"/>
        <vertAlign val="baseline"/>
        <name val="Arial"/>
        <family val="2"/>
      </font>
      <alignment vertical="bottom" wrapText="1"/>
      <border outline="0">
        <left style="thin">
          <color indexed="64"/>
        </left>
        <top style="thin">
          <color auto="1"/>
        </top>
        <bottom style="thin">
          <color auto="1"/>
        </bottom>
      </border>
    </dxf>
    <dxf>
      <font>
        <b/>
        <strike val="0"/>
        <condense val="0"/>
        <extend val="0"/>
        <outline val="0"/>
        <shadow val="0"/>
        <vertAlign val="baseline"/>
        <sz val="11"/>
        <color theme="1"/>
        <name val="Arial"/>
        <family val="2"/>
      </font>
      <alignment horizontal="center" vertical="center"/>
      <border outline="0">
        <left style="thin">
          <color rgb="FF000000"/>
        </left>
        <right style="thin">
          <color indexed="64"/>
        </right>
        <top style="thin">
          <color rgb="FF000000"/>
        </top>
        <bottom style="thin">
          <color rgb="FF000000"/>
        </bottom>
      </border>
    </dxf>
    <dxf>
      <font>
        <b/>
        <strike val="0"/>
        <condense val="0"/>
        <extend val="0"/>
        <outline val="0"/>
        <shadow val="0"/>
        <vertAlign val="baseline"/>
        <sz val="11"/>
        <color theme="1"/>
        <name val="Arial"/>
        <family val="2"/>
      </font>
      <alignment horizontal="center" vertical="center" wrapText="1"/>
      <border outline="0">
        <left style="thin">
          <color rgb="FF000000"/>
        </left>
        <right style="thin">
          <color rgb="FF000000"/>
        </right>
        <top style="thin">
          <color rgb="FF000000"/>
        </top>
        <bottom style="thin">
          <color rgb="FF000000"/>
        </bottom>
      </border>
    </dxf>
    <dxf>
      <font>
        <b/>
        <strike val="0"/>
        <condense val="0"/>
        <extend val="0"/>
        <outline val="0"/>
        <shadow val="0"/>
        <vertAlign val="baseline"/>
        <sz val="11"/>
        <color theme="1"/>
        <name val="Arial"/>
        <family val="2"/>
      </font>
      <alignment horizontal="center" vertical="center" wrapText="1"/>
      <border outline="0">
        <left style="thin">
          <color rgb="FF000000"/>
        </left>
        <right style="thin">
          <color rgb="FF000000"/>
        </right>
        <top style="thin">
          <color rgb="FF000000"/>
        </top>
        <bottom style="thin">
          <color rgb="FF000000"/>
        </bottom>
      </border>
    </dxf>
    <dxf>
      <font>
        <strike val="0"/>
        <condense val="0"/>
        <extend val="0"/>
        <outline val="0"/>
        <shadow val="0"/>
        <vertAlign val="baseline"/>
        <sz val="11"/>
        <color theme="1"/>
        <name val="Arial"/>
        <family val="2"/>
      </font>
      <alignment horizontal="general" vertical="bottom" wrapText="1"/>
      <border outline="0">
        <left style="thin">
          <color rgb="FF000000"/>
        </left>
        <right style="thin">
          <color rgb="FF000000"/>
        </right>
        <top style="thin">
          <color rgb="FF000000"/>
        </top>
        <bottom style="thin">
          <color rgb="FF000000"/>
        </bottom>
      </border>
    </dxf>
    <dxf>
      <border outline="0">
        <right style="thin">
          <color rgb="FF000000"/>
        </right>
        <top style="thin">
          <color rgb="FF000000"/>
        </top>
        <bottom style="thin">
          <color rgb="FF000000"/>
        </bottom>
      </border>
    </dxf>
    <dxf>
      <font>
        <strike val="0"/>
        <outline val="0"/>
        <shadow val="0"/>
        <vertAlign val="baseline"/>
        <name val="Arial"/>
        <family val="2"/>
      </font>
    </dxf>
    <dxf>
      <border outline="0">
        <bottom style="thin">
          <color rgb="FF000000"/>
        </bottom>
      </border>
    </dxf>
    <dxf>
      <font>
        <b/>
        <strike val="0"/>
        <condense val="0"/>
        <extend val="0"/>
        <outline val="0"/>
        <shadow val="0"/>
        <vertAlign val="baseline"/>
        <sz val="11"/>
        <color theme="0"/>
        <name val="Arial"/>
        <family val="2"/>
      </font>
      <alignment horizontal="general" vertical="center" wrapText="1"/>
      <border outline="0">
        <left style="thin">
          <color rgb="FF000000"/>
        </left>
        <right style="thin">
          <color rgb="FF000000"/>
        </right>
        <top/>
        <bottom/>
      </border>
    </dxf>
    <dxf>
      <font>
        <strike val="0"/>
        <outline val="0"/>
        <shadow val="0"/>
        <vertAlign val="baseline"/>
        <sz val="14"/>
        <name val="Arial"/>
        <family val="2"/>
      </font>
      <alignment horizontal="center" vertical="center"/>
      <border outline="0">
        <left style="thin">
          <color indexed="64"/>
        </left>
        <right style="thin">
          <color indexed="64"/>
        </right>
        <top style="thin">
          <color indexed="64"/>
        </top>
        <bottom style="thin">
          <color indexed="64"/>
        </bottom>
      </border>
    </dxf>
    <dxf>
      <font>
        <strike val="0"/>
        <outline val="0"/>
        <shadow val="0"/>
        <vertAlign val="baseline"/>
        <sz val="9"/>
        <name val="Arial"/>
        <family val="2"/>
      </font>
      <alignment horizontal="left" vertical="bottom" wrapText="1" relativeIndent="1"/>
      <border outline="0">
        <right style="thin">
          <color indexed="64"/>
        </right>
      </border>
    </dxf>
    <dxf>
      <font>
        <b/>
        <strike val="0"/>
        <outline val="0"/>
        <shadow val="0"/>
        <vertAlign val="baseline"/>
        <sz val="9"/>
        <name val="Arial"/>
        <family val="2"/>
      </font>
      <alignment horizontal="left" vertical="bottom" wrapText="1" relativeIndent="1"/>
    </dxf>
    <dxf>
      <font>
        <b/>
        <strike val="0"/>
        <outline val="0"/>
        <shadow val="0"/>
        <vertAlign val="baseline"/>
        <sz val="9"/>
        <name val="Arial"/>
        <family val="2"/>
      </font>
      <alignment horizontal="left" vertical="bottom" wrapText="1" relativeIndent="1"/>
    </dxf>
    <dxf>
      <font>
        <strike val="0"/>
        <outline val="0"/>
        <shadow val="0"/>
        <vertAlign val="baseline"/>
        <sz val="9"/>
        <name val="Arial"/>
        <family val="2"/>
      </font>
      <alignment horizontal="left" vertical="center" wrapText="1" relativeIndent="1"/>
    </dxf>
    <dxf>
      <font>
        <strike val="0"/>
        <outline val="0"/>
        <shadow val="0"/>
        <vertAlign val="baseline"/>
        <name val="Arial"/>
        <family val="2"/>
      </font>
    </dxf>
    <dxf>
      <font>
        <strike val="0"/>
        <outline val="0"/>
        <shadow val="0"/>
        <vertAlign val="baseline"/>
        <sz val="9"/>
        <name val="Arial"/>
        <family val="2"/>
      </font>
    </dxf>
    <dxf>
      <font>
        <strike val="0"/>
        <outline val="0"/>
        <shadow val="0"/>
        <vertAlign val="baseline"/>
        <sz val="14"/>
        <color rgb="FFFFFF00"/>
        <name val="Arial"/>
        <family val="2"/>
      </font>
      <alignment horizontal="center" vertical="center" wrapText="1"/>
    </dxf>
    <dxf>
      <fill>
        <patternFill patternType="solid">
          <fgColor rgb="FFD9E2F3"/>
          <bgColor rgb="FFD9E2F3"/>
        </patternFill>
      </fill>
    </dxf>
    <dxf>
      <fill>
        <patternFill patternType="solid">
          <fgColor rgb="FFD8D8D8"/>
          <bgColor rgb="FFD8D8D8"/>
        </patternFill>
      </fill>
    </dxf>
    <dxf>
      <fill>
        <patternFill patternType="solid">
          <fgColor theme="1"/>
          <bgColor theme="1"/>
        </patternFill>
      </fill>
    </dxf>
  </dxfs>
  <tableStyles count="1" defaultTableStyle="TableStyleMedium9" defaultPivotStyle="PivotStyleLight16">
    <tableStyle name="Sheet1-style" pivot="0" count="3" xr9:uid="{00000000-0011-0000-FFFF-FFFF00000000}">
      <tableStyleElement type="headerRow" dxfId="48"/>
      <tableStyleElement type="firstRowStripe" dxfId="47"/>
      <tableStyleElement type="secondRowStripe" dxfId="4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2:F18" headerRowDxfId="45" dataDxfId="44" totalsRowDxfId="43">
  <tableColumns count="5">
    <tableColumn id="1" xr3:uid="{00000000-0010-0000-0000-000001000000}" name="Domains / Risk" dataDxfId="42"/>
    <tableColumn id="2" xr3:uid="{00000000-0010-0000-0000-000002000000}" name="1-Low" dataDxfId="41"/>
    <tableColumn id="3" xr3:uid="{00000000-0010-0000-0000-000003000000}" name="2-Moderate" dataDxfId="40"/>
    <tableColumn id="4" xr3:uid="{00000000-0010-0000-0000-000004000000}" name="3-High" dataDxfId="39" dataCellStyle="Normal"/>
    <tableColumn id="5" xr3:uid="{00000000-0010-0000-0000-000005000000}" name="Choose Estimated Risk Level" dataDxfId="38"/>
  </tableColumns>
  <tableStyleInfo name="TableStyleLight8"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39:F126" totalsRowShown="0" headerRowDxfId="37" dataDxfId="35" headerRowBorderDxfId="36" tableBorderDxfId="34">
  <tableColumns count="5">
    <tableColumn id="1" xr3:uid="{00000000-0010-0000-0100-000001000000}" name="General (Discovery)" dataDxfId="33"/>
    <tableColumn id="2" xr3:uid="{00000000-0010-0000-0100-000002000000}" name="Level 1" dataDxfId="32"/>
    <tableColumn id="3" xr3:uid="{00000000-0010-0000-0100-000003000000}" name="Level 2" dataDxfId="31"/>
    <tableColumn id="4" xr3:uid="{00000000-0010-0000-0100-000004000000}" name="Level 3" dataDxfId="30"/>
    <tableColumn id="5" xr3:uid="{00000000-0010-0000-0100-000005000000}" name="Guidance" dataDxfId="29"/>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B23:F34" totalsRowShown="0" headerRowDxfId="28" dataDxfId="26" headerRowBorderDxfId="27" tableBorderDxfId="25" totalsRowBorderDxfId="24">
  <autoFilter ref="B23:F34" xr:uid="{00000000-0009-0000-0100-000003000000}"/>
  <tableColumns count="5">
    <tableColumn id="1" xr3:uid="{00000000-0010-0000-0200-000001000000}" name="Questions for Internal Stakeholders" dataDxfId="23"/>
    <tableColumn id="2" xr3:uid="{00000000-0010-0000-0200-000002000000}" name="Level 1" dataDxfId="22"/>
    <tableColumn id="3" xr3:uid="{00000000-0010-0000-0200-000003000000}" name="Level 2" dataDxfId="21"/>
    <tableColumn id="4" xr3:uid="{00000000-0010-0000-0200-000004000000}" name="Level 3" dataDxfId="20"/>
    <tableColumn id="5" xr3:uid="{00000000-0010-0000-0200-000005000000}" name="Guidance" dataDxfId="19"/>
  </tableColumns>
  <tableStyleInfo name="TableStyleLight8"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94CDB"/>
    <pageSetUpPr fitToPage="1"/>
  </sheetPr>
  <dimension ref="A1:H1075"/>
  <sheetViews>
    <sheetView showGridLines="0" tabSelected="1" zoomScale="115" zoomScaleNormal="115" zoomScalePageLayoutView="90" workbookViewId="0">
      <selection activeCell="C8" sqref="C8"/>
    </sheetView>
  </sheetViews>
  <sheetFormatPr defaultColWidth="14.44140625" defaultRowHeight="13.8" outlineLevelRow="1" x14ac:dyDescent="0.25"/>
  <cols>
    <col min="1" max="1" width="6" style="6" customWidth="1"/>
    <col min="2" max="2" width="27.6640625" style="2" customWidth="1"/>
    <col min="3" max="3" width="36.6640625" style="2" customWidth="1"/>
    <col min="4" max="4" width="37.33203125" style="2" customWidth="1"/>
    <col min="5" max="5" width="42.6640625" style="2" customWidth="1"/>
    <col min="6" max="6" width="35.5546875" style="2" customWidth="1"/>
    <col min="7" max="7" width="3.33203125" style="2" customWidth="1"/>
    <col min="8" max="8" width="38.44140625" style="2" customWidth="1"/>
    <col min="9" max="27" width="8.6640625" style="2" customWidth="1"/>
    <col min="28" max="28" width="14.44140625" style="2" customWidth="1"/>
    <col min="29" max="16384" width="14.44140625" style="2"/>
  </cols>
  <sheetData>
    <row r="1" spans="1:8" ht="35.4" customHeight="1" x14ac:dyDescent="0.6">
      <c r="A1" s="1" t="s">
        <v>0</v>
      </c>
    </row>
    <row r="2" spans="1:8" s="4" customFormat="1" ht="15.6" customHeight="1" x14ac:dyDescent="0.3">
      <c r="A2" s="3"/>
    </row>
    <row r="3" spans="1:8" s="17" customFormat="1" ht="22.8" customHeight="1" x14ac:dyDescent="0.4">
      <c r="A3" s="208" t="s">
        <v>1</v>
      </c>
      <c r="B3" s="209"/>
      <c r="C3" s="209"/>
      <c r="D3" s="209"/>
      <c r="E3" s="209"/>
      <c r="F3" s="210"/>
    </row>
    <row r="4" spans="1:8" s="5" customFormat="1" ht="12" customHeight="1" x14ac:dyDescent="0.25">
      <c r="A4" s="6"/>
      <c r="B4" s="7"/>
    </row>
    <row r="5" spans="1:8" outlineLevel="1" x14ac:dyDescent="0.25">
      <c r="A5" s="8"/>
      <c r="B5" s="9" t="s">
        <v>2</v>
      </c>
      <c r="C5" s="10"/>
      <c r="D5" s="10"/>
      <c r="E5" s="10"/>
      <c r="F5" s="214"/>
    </row>
    <row r="6" spans="1:8" ht="14.4" outlineLevel="1" x14ac:dyDescent="0.3">
      <c r="A6" s="11"/>
      <c r="B6" s="12" t="s">
        <v>3</v>
      </c>
      <c r="C6" s="217"/>
      <c r="D6" s="218"/>
      <c r="E6" s="218"/>
      <c r="F6" s="215"/>
    </row>
    <row r="7" spans="1:8" ht="14.4" outlineLevel="1" x14ac:dyDescent="0.3">
      <c r="A7" s="11"/>
      <c r="B7" s="12" t="s">
        <v>4</v>
      </c>
      <c r="C7" s="212"/>
      <c r="D7" s="213"/>
      <c r="E7" s="213"/>
      <c r="F7" s="215"/>
    </row>
    <row r="8" spans="1:8" outlineLevel="1" x14ac:dyDescent="0.25">
      <c r="A8" s="13"/>
      <c r="B8" s="14" t="s">
        <v>5</v>
      </c>
      <c r="C8" s="15"/>
      <c r="D8" s="201"/>
      <c r="E8" s="201"/>
      <c r="F8" s="216"/>
    </row>
    <row r="9" spans="1:8" hidden="1" outlineLevel="1" x14ac:dyDescent="0.25">
      <c r="B9" s="16"/>
      <c r="C9" s="17"/>
      <c r="D9" s="17"/>
      <c r="E9" s="17"/>
    </row>
    <row r="10" spans="1:8" ht="22.8" hidden="1" customHeight="1" x14ac:dyDescent="0.4">
      <c r="A10" s="206" t="s">
        <v>6</v>
      </c>
      <c r="B10" s="207"/>
      <c r="C10" s="207"/>
      <c r="D10" s="207"/>
      <c r="E10" s="207"/>
      <c r="F10" s="207"/>
    </row>
    <row r="11" spans="1:8" s="5" customFormat="1" ht="12" hidden="1" customHeight="1" x14ac:dyDescent="0.25">
      <c r="A11" s="6"/>
      <c r="B11" s="7"/>
      <c r="C11" s="18"/>
      <c r="D11" s="18"/>
    </row>
    <row r="12" spans="1:8" ht="34.799999999999997" hidden="1" customHeight="1" outlineLevel="1" x14ac:dyDescent="0.25">
      <c r="A12" s="186"/>
      <c r="B12" s="185" t="s">
        <v>7</v>
      </c>
      <c r="C12" s="187" t="s">
        <v>8</v>
      </c>
      <c r="D12" s="188" t="s">
        <v>9</v>
      </c>
      <c r="E12" s="189" t="s">
        <v>10</v>
      </c>
      <c r="F12" s="186" t="s">
        <v>11</v>
      </c>
    </row>
    <row r="13" spans="1:8" ht="108" hidden="1" customHeight="1" outlineLevel="1" x14ac:dyDescent="0.25">
      <c r="A13" s="136" t="s">
        <v>12</v>
      </c>
      <c r="B13" s="137" t="s">
        <v>13</v>
      </c>
      <c r="C13" s="145" t="s">
        <v>14</v>
      </c>
      <c r="D13" s="145" t="s">
        <v>15</v>
      </c>
      <c r="E13" s="145" t="s">
        <v>16</v>
      </c>
      <c r="F13" s="19">
        <v>3</v>
      </c>
      <c r="H13" s="20"/>
    </row>
    <row r="14" spans="1:8" ht="36" hidden="1" customHeight="1" outlineLevel="1" x14ac:dyDescent="0.25">
      <c r="A14" s="136" t="s">
        <v>17</v>
      </c>
      <c r="B14" s="137" t="s">
        <v>18</v>
      </c>
      <c r="C14" s="145" t="s">
        <v>19</v>
      </c>
      <c r="D14" s="145" t="s">
        <v>20</v>
      </c>
      <c r="E14" s="145" t="s">
        <v>21</v>
      </c>
      <c r="F14" s="19">
        <v>2</v>
      </c>
      <c r="H14" s="20"/>
    </row>
    <row r="15" spans="1:8" ht="60" hidden="1" customHeight="1" outlineLevel="1" x14ac:dyDescent="0.25">
      <c r="A15" s="136" t="s">
        <v>22</v>
      </c>
      <c r="B15" s="137" t="s">
        <v>23</v>
      </c>
      <c r="C15" s="145" t="s">
        <v>24</v>
      </c>
      <c r="D15" s="145" t="s">
        <v>25</v>
      </c>
      <c r="E15" s="145" t="s">
        <v>26</v>
      </c>
      <c r="F15" s="19">
        <v>1</v>
      </c>
      <c r="H15" s="20"/>
    </row>
    <row r="16" spans="1:8" ht="60" hidden="1" customHeight="1" outlineLevel="1" x14ac:dyDescent="0.25">
      <c r="A16" s="136" t="s">
        <v>27</v>
      </c>
      <c r="B16" s="138" t="s">
        <v>28</v>
      </c>
      <c r="C16" s="145" t="s">
        <v>29</v>
      </c>
      <c r="D16" s="145" t="s">
        <v>30</v>
      </c>
      <c r="E16" s="145" t="s">
        <v>31</v>
      </c>
      <c r="F16" s="19">
        <v>2</v>
      </c>
      <c r="H16" s="20"/>
    </row>
    <row r="17" spans="1:8" ht="48" hidden="1" customHeight="1" outlineLevel="1" x14ac:dyDescent="0.25">
      <c r="A17" s="136" t="s">
        <v>32</v>
      </c>
      <c r="B17" s="139" t="s">
        <v>33</v>
      </c>
      <c r="C17" s="145" t="s">
        <v>34</v>
      </c>
      <c r="D17" s="145" t="s">
        <v>35</v>
      </c>
      <c r="E17" s="145" t="s">
        <v>36</v>
      </c>
      <c r="F17" s="19">
        <v>3</v>
      </c>
    </row>
    <row r="18" spans="1:8" ht="17.399999999999999" hidden="1" customHeight="1" outlineLevel="1" x14ac:dyDescent="0.25">
      <c r="A18" s="21"/>
      <c r="B18" s="22"/>
      <c r="C18" s="23"/>
      <c r="D18" s="23"/>
      <c r="E18" s="143" t="s">
        <v>37</v>
      </c>
      <c r="F18" s="144">
        <f>MAX(F13:F17)</f>
        <v>3</v>
      </c>
    </row>
    <row r="19" spans="1:8" ht="22.8" hidden="1" customHeight="1" outlineLevel="1" x14ac:dyDescent="0.25">
      <c r="B19" s="24"/>
      <c r="C19" s="25"/>
      <c r="D19" s="25"/>
      <c r="E19" s="26"/>
      <c r="F19" s="27"/>
    </row>
    <row r="20" spans="1:8" ht="22.8" hidden="1" customHeight="1" collapsed="1" x14ac:dyDescent="0.4">
      <c r="A20" s="206" t="s">
        <v>38</v>
      </c>
      <c r="B20" s="207"/>
      <c r="C20" s="207"/>
      <c r="D20" s="207"/>
      <c r="E20" s="207"/>
      <c r="F20" s="207"/>
    </row>
    <row r="21" spans="1:8" s="5" customFormat="1" ht="12" hidden="1" customHeight="1" x14ac:dyDescent="0.25">
      <c r="A21" s="6"/>
      <c r="B21" s="7"/>
      <c r="C21" s="18"/>
      <c r="D21" s="18"/>
      <c r="E21" s="28"/>
    </row>
    <row r="22" spans="1:8" s="5" customFormat="1" ht="12" hidden="1" outlineLevel="1" x14ac:dyDescent="0.25">
      <c r="A22" s="211" t="s">
        <v>39</v>
      </c>
      <c r="B22" s="205"/>
      <c r="C22" s="205"/>
      <c r="D22" s="205"/>
      <c r="E22" s="205"/>
      <c r="F22" s="205"/>
    </row>
    <row r="23" spans="1:8" ht="52.2" hidden="1" customHeight="1" outlineLevel="1" x14ac:dyDescent="0.25">
      <c r="A23" s="140"/>
      <c r="B23" s="140" t="s">
        <v>40</v>
      </c>
      <c r="C23" s="198" t="s">
        <v>41</v>
      </c>
      <c r="D23" s="188" t="s">
        <v>42</v>
      </c>
      <c r="E23" s="189" t="s">
        <v>43</v>
      </c>
      <c r="F23" s="185" t="s">
        <v>44</v>
      </c>
    </row>
    <row r="24" spans="1:8" ht="22.8" hidden="1" customHeight="1" outlineLevel="1" x14ac:dyDescent="0.25">
      <c r="A24" s="146" t="s">
        <v>12</v>
      </c>
      <c r="B24" s="147" t="s">
        <v>45</v>
      </c>
      <c r="C24" s="142" t="s">
        <v>46</v>
      </c>
      <c r="D24" s="142" t="s">
        <v>46</v>
      </c>
      <c r="E24" s="142" t="s">
        <v>46</v>
      </c>
      <c r="F24" s="147" t="s">
        <v>47</v>
      </c>
    </row>
    <row r="25" spans="1:8" ht="45.6" hidden="1" customHeight="1" outlineLevel="1" x14ac:dyDescent="0.25">
      <c r="A25" s="146" t="s">
        <v>17</v>
      </c>
      <c r="B25" s="147" t="s">
        <v>48</v>
      </c>
      <c r="C25" s="142" t="s">
        <v>46</v>
      </c>
      <c r="D25" s="142" t="s">
        <v>46</v>
      </c>
      <c r="E25" s="142" t="s">
        <v>46</v>
      </c>
      <c r="F25" s="147" t="s">
        <v>49</v>
      </c>
    </row>
    <row r="26" spans="1:8" ht="22.8" hidden="1" customHeight="1" outlineLevel="1" x14ac:dyDescent="0.25">
      <c r="A26" s="146" t="s">
        <v>22</v>
      </c>
      <c r="B26" s="147" t="s">
        <v>50</v>
      </c>
      <c r="C26" s="142" t="s">
        <v>46</v>
      </c>
      <c r="D26" s="142" t="s">
        <v>46</v>
      </c>
      <c r="E26" s="142" t="s">
        <v>46</v>
      </c>
      <c r="F26" s="148" t="s">
        <v>51</v>
      </c>
    </row>
    <row r="27" spans="1:8" ht="45.6" hidden="1" customHeight="1" outlineLevel="1" x14ac:dyDescent="0.25">
      <c r="A27" s="146" t="s">
        <v>27</v>
      </c>
      <c r="B27" s="147" t="s">
        <v>52</v>
      </c>
      <c r="C27" s="142" t="s">
        <v>46</v>
      </c>
      <c r="D27" s="142" t="s">
        <v>46</v>
      </c>
      <c r="E27" s="142" t="s">
        <v>46</v>
      </c>
      <c r="F27" s="148" t="s">
        <v>51</v>
      </c>
    </row>
    <row r="28" spans="1:8" ht="34.200000000000003" hidden="1" customHeight="1" outlineLevel="1" x14ac:dyDescent="0.25">
      <c r="A28" s="146" t="s">
        <v>32</v>
      </c>
      <c r="B28" s="147" t="s">
        <v>53</v>
      </c>
      <c r="C28" s="142" t="s">
        <v>46</v>
      </c>
      <c r="D28" s="142" t="s">
        <v>46</v>
      </c>
      <c r="E28" s="142" t="s">
        <v>46</v>
      </c>
      <c r="F28" s="148" t="s">
        <v>51</v>
      </c>
    </row>
    <row r="29" spans="1:8" ht="68.400000000000006" hidden="1" customHeight="1" outlineLevel="1" x14ac:dyDescent="0.25">
      <c r="A29" s="146" t="s">
        <v>54</v>
      </c>
      <c r="B29" s="147" t="s">
        <v>55</v>
      </c>
      <c r="C29" s="142" t="s">
        <v>46</v>
      </c>
      <c r="D29" s="142" t="s">
        <v>46</v>
      </c>
      <c r="E29" s="142" t="s">
        <v>46</v>
      </c>
      <c r="F29" s="148" t="s">
        <v>51</v>
      </c>
      <c r="H29" s="31"/>
    </row>
    <row r="30" spans="1:8" ht="45.6" hidden="1" customHeight="1" outlineLevel="1" x14ac:dyDescent="0.25">
      <c r="A30" s="146" t="s">
        <v>56</v>
      </c>
      <c r="B30" s="147" t="s">
        <v>57</v>
      </c>
      <c r="C30" s="142" t="s">
        <v>46</v>
      </c>
      <c r="D30" s="142" t="s">
        <v>46</v>
      </c>
      <c r="E30" s="142" t="s">
        <v>46</v>
      </c>
      <c r="F30" s="148" t="s">
        <v>51</v>
      </c>
      <c r="H30" s="31"/>
    </row>
    <row r="31" spans="1:8" ht="57" hidden="1" customHeight="1" outlineLevel="1" x14ac:dyDescent="0.25">
      <c r="A31" s="146" t="s">
        <v>58</v>
      </c>
      <c r="B31" s="149" t="s">
        <v>59</v>
      </c>
      <c r="C31" s="142" t="s">
        <v>60</v>
      </c>
      <c r="D31" s="142" t="s">
        <v>60</v>
      </c>
      <c r="E31" s="142" t="s">
        <v>60</v>
      </c>
      <c r="F31" s="148" t="s">
        <v>51</v>
      </c>
    </row>
    <row r="32" spans="1:8" ht="102.6" hidden="1" customHeight="1" outlineLevel="1" x14ac:dyDescent="0.25">
      <c r="A32" s="146" t="s">
        <v>61</v>
      </c>
      <c r="B32" s="149" t="s">
        <v>62</v>
      </c>
      <c r="C32" s="142" t="s">
        <v>46</v>
      </c>
      <c r="D32" s="142" t="s">
        <v>46</v>
      </c>
      <c r="E32" s="142" t="s">
        <v>46</v>
      </c>
      <c r="F32" s="148" t="s">
        <v>47</v>
      </c>
    </row>
    <row r="33" spans="1:6" ht="57" hidden="1" customHeight="1" outlineLevel="1" x14ac:dyDescent="0.25">
      <c r="A33" s="146" t="s">
        <v>63</v>
      </c>
      <c r="B33" s="149" t="s">
        <v>64</v>
      </c>
      <c r="C33" s="142" t="s">
        <v>46</v>
      </c>
      <c r="D33" s="142" t="s">
        <v>46</v>
      </c>
      <c r="E33" s="142" t="s">
        <v>46</v>
      </c>
      <c r="F33" s="148" t="s">
        <v>65</v>
      </c>
    </row>
    <row r="34" spans="1:6" ht="45.6" hidden="1" customHeight="1" outlineLevel="1" x14ac:dyDescent="0.25">
      <c r="A34" s="146" t="s">
        <v>66</v>
      </c>
      <c r="B34" s="147" t="s">
        <v>67</v>
      </c>
      <c r="C34" s="142" t="s">
        <v>46</v>
      </c>
      <c r="D34" s="142" t="s">
        <v>46</v>
      </c>
      <c r="E34" s="142" t="s">
        <v>46</v>
      </c>
      <c r="F34" s="148" t="s">
        <v>68</v>
      </c>
    </row>
    <row r="35" spans="1:6" hidden="1" outlineLevel="1" x14ac:dyDescent="0.25">
      <c r="B35" s="32"/>
      <c r="C35" s="33"/>
      <c r="D35" s="33"/>
      <c r="E35" s="34"/>
      <c r="F35" s="33"/>
    </row>
    <row r="36" spans="1:6" ht="22.8" hidden="1" customHeight="1" collapsed="1" x14ac:dyDescent="0.4">
      <c r="A36" s="206" t="s">
        <v>69</v>
      </c>
      <c r="B36" s="207"/>
      <c r="C36" s="207"/>
      <c r="D36" s="207"/>
      <c r="E36" s="207"/>
      <c r="F36" s="207"/>
    </row>
    <row r="37" spans="1:6" s="5" customFormat="1" ht="11.4" hidden="1" customHeight="1" x14ac:dyDescent="0.2">
      <c r="A37" s="6"/>
      <c r="C37" s="18"/>
      <c r="D37" s="18"/>
      <c r="E37" s="28"/>
    </row>
    <row r="38" spans="1:6" s="5" customFormat="1" ht="11.4" hidden="1" outlineLevel="1" x14ac:dyDescent="0.2">
      <c r="A38" s="204" t="s">
        <v>39</v>
      </c>
      <c r="B38" s="205"/>
      <c r="C38" s="205"/>
      <c r="D38" s="205"/>
      <c r="E38" s="205"/>
      <c r="F38" s="205"/>
    </row>
    <row r="39" spans="1:6" ht="17.399999999999999" hidden="1" customHeight="1" outlineLevel="1" x14ac:dyDescent="0.25">
      <c r="A39" s="157" t="s">
        <v>70</v>
      </c>
      <c r="B39" s="158" t="s">
        <v>71</v>
      </c>
      <c r="C39" s="187" t="s">
        <v>41</v>
      </c>
      <c r="D39" s="188" t="s">
        <v>42</v>
      </c>
      <c r="E39" s="189" t="s">
        <v>43</v>
      </c>
      <c r="F39" s="185" t="s">
        <v>44</v>
      </c>
    </row>
    <row r="40" spans="1:6" ht="45.6" hidden="1" customHeight="1" outlineLevel="1" x14ac:dyDescent="0.25">
      <c r="A40" s="174" t="s">
        <v>72</v>
      </c>
      <c r="B40" s="168" t="s">
        <v>73</v>
      </c>
      <c r="C40" s="142" t="s">
        <v>46</v>
      </c>
      <c r="D40" s="142" t="s">
        <v>46</v>
      </c>
      <c r="E40" s="142" t="s">
        <v>46</v>
      </c>
      <c r="F40" s="175" t="s">
        <v>74</v>
      </c>
    </row>
    <row r="41" spans="1:6" ht="34.200000000000003" hidden="1" customHeight="1" outlineLevel="1" x14ac:dyDescent="0.25">
      <c r="A41" s="174" t="s">
        <v>75</v>
      </c>
      <c r="B41" s="149" t="s">
        <v>76</v>
      </c>
      <c r="C41" s="142" t="s">
        <v>46</v>
      </c>
      <c r="D41" s="142" t="s">
        <v>46</v>
      </c>
      <c r="E41" s="142" t="s">
        <v>46</v>
      </c>
      <c r="F41" s="148" t="s">
        <v>51</v>
      </c>
    </row>
    <row r="42" spans="1:6" hidden="1" outlineLevel="1" x14ac:dyDescent="0.25">
      <c r="A42" s="176" t="s">
        <v>77</v>
      </c>
      <c r="B42" s="177"/>
      <c r="C42" s="181" t="s">
        <v>78</v>
      </c>
      <c r="D42" s="35"/>
      <c r="E42" s="35"/>
      <c r="F42" s="178"/>
    </row>
    <row r="43" spans="1:6" ht="34.200000000000003" hidden="1" customHeight="1" outlineLevel="1" x14ac:dyDescent="0.25">
      <c r="A43" s="174" t="s">
        <v>79</v>
      </c>
      <c r="B43" s="149" t="s">
        <v>80</v>
      </c>
      <c r="C43" s="142" t="s">
        <v>46</v>
      </c>
      <c r="D43" s="142" t="s">
        <v>46</v>
      </c>
      <c r="E43" s="142" t="s">
        <v>46</v>
      </c>
      <c r="F43" s="148" t="s">
        <v>81</v>
      </c>
    </row>
    <row r="44" spans="1:6" ht="34.200000000000003" hidden="1" customHeight="1" outlineLevel="1" x14ac:dyDescent="0.25">
      <c r="A44" s="174" t="s">
        <v>82</v>
      </c>
      <c r="B44" s="149" t="s">
        <v>83</v>
      </c>
      <c r="C44" s="142" t="s">
        <v>46</v>
      </c>
      <c r="D44" s="142" t="s">
        <v>46</v>
      </c>
      <c r="E44" s="142" t="s">
        <v>46</v>
      </c>
      <c r="F44" s="148" t="s">
        <v>84</v>
      </c>
    </row>
    <row r="45" spans="1:6" ht="52.2" hidden="1" customHeight="1" outlineLevel="1" x14ac:dyDescent="0.25">
      <c r="A45" s="166" t="s">
        <v>85</v>
      </c>
      <c r="B45" s="167" t="s">
        <v>86</v>
      </c>
      <c r="C45" s="187" t="s">
        <v>41</v>
      </c>
      <c r="D45" s="188" t="s">
        <v>42</v>
      </c>
      <c r="E45" s="189" t="s">
        <v>43</v>
      </c>
      <c r="F45" s="185" t="s">
        <v>44</v>
      </c>
    </row>
    <row r="46" spans="1:6" ht="22.8" hidden="1" customHeight="1" outlineLevel="1" x14ac:dyDescent="0.25">
      <c r="A46" s="176" t="s">
        <v>87</v>
      </c>
      <c r="B46" s="179" t="s">
        <v>88</v>
      </c>
      <c r="C46" s="142" t="s">
        <v>46</v>
      </c>
      <c r="D46" s="142" t="s">
        <v>46</v>
      </c>
      <c r="E46" s="142" t="s">
        <v>46</v>
      </c>
      <c r="F46" s="148" t="s">
        <v>51</v>
      </c>
    </row>
    <row r="47" spans="1:6" ht="45.6" hidden="1" customHeight="1" outlineLevel="1" x14ac:dyDescent="0.25">
      <c r="A47" s="176" t="s">
        <v>89</v>
      </c>
      <c r="B47" s="179" t="s">
        <v>90</v>
      </c>
      <c r="C47" s="142" t="s">
        <v>46</v>
      </c>
      <c r="D47" s="142" t="s">
        <v>46</v>
      </c>
      <c r="E47" s="142" t="s">
        <v>46</v>
      </c>
      <c r="F47" s="148" t="s">
        <v>51</v>
      </c>
    </row>
    <row r="48" spans="1:6" ht="22.8" hidden="1" customHeight="1" outlineLevel="1" x14ac:dyDescent="0.25">
      <c r="A48" s="176" t="s">
        <v>91</v>
      </c>
      <c r="B48" s="165" t="s">
        <v>92</v>
      </c>
      <c r="C48" s="142" t="s">
        <v>46</v>
      </c>
      <c r="D48" s="142" t="s">
        <v>46</v>
      </c>
      <c r="E48" s="142" t="s">
        <v>46</v>
      </c>
      <c r="F48" s="148" t="s">
        <v>51</v>
      </c>
    </row>
    <row r="49" spans="1:6" ht="22.8" hidden="1" customHeight="1" outlineLevel="1" x14ac:dyDescent="0.25">
      <c r="A49" s="176" t="s">
        <v>93</v>
      </c>
      <c r="B49" s="165" t="s">
        <v>94</v>
      </c>
      <c r="C49" s="142" t="s">
        <v>46</v>
      </c>
      <c r="D49" s="142" t="s">
        <v>46</v>
      </c>
      <c r="E49" s="142" t="s">
        <v>46</v>
      </c>
      <c r="F49" s="148" t="s">
        <v>95</v>
      </c>
    </row>
    <row r="50" spans="1:6" ht="57" hidden="1" customHeight="1" outlineLevel="1" x14ac:dyDescent="0.25">
      <c r="A50" s="176" t="s">
        <v>96</v>
      </c>
      <c r="B50" s="179" t="s">
        <v>97</v>
      </c>
      <c r="C50" s="142" t="s">
        <v>46</v>
      </c>
      <c r="D50" s="142" t="s">
        <v>46</v>
      </c>
      <c r="E50" s="142" t="s">
        <v>46</v>
      </c>
      <c r="F50" s="148" t="s">
        <v>98</v>
      </c>
    </row>
    <row r="51" spans="1:6" ht="34.200000000000003" hidden="1" customHeight="1" outlineLevel="1" x14ac:dyDescent="0.25">
      <c r="A51" s="176" t="s">
        <v>99</v>
      </c>
      <c r="B51" s="179" t="s">
        <v>100</v>
      </c>
      <c r="C51" s="142" t="s">
        <v>60</v>
      </c>
      <c r="D51" s="142" t="s">
        <v>46</v>
      </c>
      <c r="E51" s="142" t="s">
        <v>46</v>
      </c>
      <c r="F51" s="148" t="s">
        <v>101</v>
      </c>
    </row>
    <row r="52" spans="1:6" ht="22.8" hidden="1" customHeight="1" outlineLevel="1" x14ac:dyDescent="0.25">
      <c r="A52" s="176" t="s">
        <v>102</v>
      </c>
      <c r="B52" s="163" t="s">
        <v>103</v>
      </c>
      <c r="C52" s="142" t="s">
        <v>60</v>
      </c>
      <c r="D52" s="142" t="s">
        <v>46</v>
      </c>
      <c r="E52" s="142" t="s">
        <v>46</v>
      </c>
      <c r="F52" s="148" t="s">
        <v>104</v>
      </c>
    </row>
    <row r="53" spans="1:6" ht="45.6" hidden="1" customHeight="1" outlineLevel="1" x14ac:dyDescent="0.25">
      <c r="A53" s="176" t="s">
        <v>105</v>
      </c>
      <c r="B53" s="179" t="s">
        <v>106</v>
      </c>
      <c r="C53" s="142" t="s">
        <v>60</v>
      </c>
      <c r="D53" s="142" t="s">
        <v>46</v>
      </c>
      <c r="E53" s="142" t="s">
        <v>46</v>
      </c>
      <c r="F53" s="148" t="s">
        <v>51</v>
      </c>
    </row>
    <row r="54" spans="1:6" ht="34.200000000000003" hidden="1" customHeight="1" outlineLevel="1" x14ac:dyDescent="0.25">
      <c r="A54" s="176" t="s">
        <v>107</v>
      </c>
      <c r="B54" s="165" t="s">
        <v>108</v>
      </c>
      <c r="C54" s="142" t="s">
        <v>60</v>
      </c>
      <c r="D54" s="142" t="s">
        <v>46</v>
      </c>
      <c r="E54" s="142" t="s">
        <v>46</v>
      </c>
      <c r="F54" s="148" t="s">
        <v>51</v>
      </c>
    </row>
    <row r="55" spans="1:6" ht="34.200000000000003" hidden="1" customHeight="1" outlineLevel="1" x14ac:dyDescent="0.25">
      <c r="A55" s="176" t="s">
        <v>109</v>
      </c>
      <c r="B55" s="179" t="s">
        <v>110</v>
      </c>
      <c r="C55" s="142" t="s">
        <v>60</v>
      </c>
      <c r="D55" s="142" t="s">
        <v>46</v>
      </c>
      <c r="E55" s="142" t="s">
        <v>46</v>
      </c>
      <c r="F55" s="148" t="s">
        <v>51</v>
      </c>
    </row>
    <row r="56" spans="1:6" ht="34.200000000000003" hidden="1" customHeight="1" outlineLevel="1" x14ac:dyDescent="0.25">
      <c r="A56" s="176" t="s">
        <v>111</v>
      </c>
      <c r="B56" s="165" t="s">
        <v>112</v>
      </c>
      <c r="C56" s="142" t="s">
        <v>60</v>
      </c>
      <c r="D56" s="142" t="s">
        <v>46</v>
      </c>
      <c r="E56" s="142" t="s">
        <v>46</v>
      </c>
      <c r="F56" s="148" t="s">
        <v>51</v>
      </c>
    </row>
    <row r="57" spans="1:6" ht="34.200000000000003" hidden="1" customHeight="1" outlineLevel="1" x14ac:dyDescent="0.25">
      <c r="A57" s="176" t="s">
        <v>113</v>
      </c>
      <c r="B57" s="165" t="s">
        <v>114</v>
      </c>
      <c r="C57" s="142" t="s">
        <v>60</v>
      </c>
      <c r="D57" s="142" t="s">
        <v>46</v>
      </c>
      <c r="E57" s="142" t="s">
        <v>46</v>
      </c>
      <c r="F57" s="148" t="s">
        <v>51</v>
      </c>
    </row>
    <row r="58" spans="1:6" ht="34.200000000000003" hidden="1" customHeight="1" outlineLevel="1" x14ac:dyDescent="0.25">
      <c r="A58" s="176" t="s">
        <v>115</v>
      </c>
      <c r="B58" s="179" t="s">
        <v>116</v>
      </c>
      <c r="C58" s="142" t="s">
        <v>60</v>
      </c>
      <c r="D58" s="142" t="s">
        <v>46</v>
      </c>
      <c r="E58" s="142" t="s">
        <v>46</v>
      </c>
      <c r="F58" s="148" t="s">
        <v>117</v>
      </c>
    </row>
    <row r="59" spans="1:6" ht="22.8" hidden="1" customHeight="1" outlineLevel="1" x14ac:dyDescent="0.25">
      <c r="A59" s="176" t="s">
        <v>118</v>
      </c>
      <c r="B59" s="179" t="s">
        <v>119</v>
      </c>
      <c r="C59" s="142" t="s">
        <v>60</v>
      </c>
      <c r="D59" s="142" t="s">
        <v>46</v>
      </c>
      <c r="E59" s="142" t="s">
        <v>46</v>
      </c>
      <c r="F59" s="148" t="s">
        <v>117</v>
      </c>
    </row>
    <row r="60" spans="1:6" ht="22.8" hidden="1" customHeight="1" outlineLevel="1" x14ac:dyDescent="0.25">
      <c r="A60" s="176" t="s">
        <v>120</v>
      </c>
      <c r="B60" s="165" t="s">
        <v>121</v>
      </c>
      <c r="C60" s="142" t="s">
        <v>60</v>
      </c>
      <c r="D60" s="142" t="s">
        <v>46</v>
      </c>
      <c r="E60" s="142" t="s">
        <v>46</v>
      </c>
      <c r="F60" s="148" t="s">
        <v>51</v>
      </c>
    </row>
    <row r="61" spans="1:6" ht="34.200000000000003" hidden="1" customHeight="1" outlineLevel="1" x14ac:dyDescent="0.25">
      <c r="A61" s="176" t="s">
        <v>122</v>
      </c>
      <c r="B61" s="179" t="s">
        <v>123</v>
      </c>
      <c r="C61" s="142" t="s">
        <v>60</v>
      </c>
      <c r="D61" s="142" t="s">
        <v>46</v>
      </c>
      <c r="E61" s="142" t="s">
        <v>46</v>
      </c>
      <c r="F61" s="148" t="s">
        <v>51</v>
      </c>
    </row>
    <row r="62" spans="1:6" ht="22.8" hidden="1" customHeight="1" outlineLevel="1" x14ac:dyDescent="0.25">
      <c r="A62" s="176" t="s">
        <v>124</v>
      </c>
      <c r="B62" s="179" t="s">
        <v>125</v>
      </c>
      <c r="C62" s="142" t="s">
        <v>60</v>
      </c>
      <c r="D62" s="142" t="s">
        <v>46</v>
      </c>
      <c r="E62" s="142" t="s">
        <v>46</v>
      </c>
      <c r="F62" s="148" t="s">
        <v>126</v>
      </c>
    </row>
    <row r="63" spans="1:6" ht="22.8" hidden="1" customHeight="1" outlineLevel="1" x14ac:dyDescent="0.25">
      <c r="A63" s="176" t="s">
        <v>127</v>
      </c>
      <c r="B63" s="165" t="s">
        <v>128</v>
      </c>
      <c r="C63" s="142" t="s">
        <v>60</v>
      </c>
      <c r="D63" s="142" t="s">
        <v>46</v>
      </c>
      <c r="E63" s="142" t="s">
        <v>46</v>
      </c>
      <c r="F63" s="148" t="s">
        <v>51</v>
      </c>
    </row>
    <row r="64" spans="1:6" ht="22.8" hidden="1" customHeight="1" outlineLevel="1" x14ac:dyDescent="0.25">
      <c r="A64" s="176" t="s">
        <v>129</v>
      </c>
      <c r="B64" s="165" t="s">
        <v>130</v>
      </c>
      <c r="C64" s="142" t="s">
        <v>60</v>
      </c>
      <c r="D64" s="142" t="s">
        <v>46</v>
      </c>
      <c r="E64" s="142" t="s">
        <v>46</v>
      </c>
      <c r="F64" s="148" t="s">
        <v>51</v>
      </c>
    </row>
    <row r="65" spans="1:8" ht="34.200000000000003" hidden="1" customHeight="1" outlineLevel="1" x14ac:dyDescent="0.25">
      <c r="A65" s="176" t="s">
        <v>131</v>
      </c>
      <c r="B65" s="165" t="s">
        <v>132</v>
      </c>
      <c r="C65" s="142" t="s">
        <v>60</v>
      </c>
      <c r="D65" s="142" t="s">
        <v>46</v>
      </c>
      <c r="E65" s="142" t="s">
        <v>46</v>
      </c>
      <c r="F65" s="148" t="s">
        <v>51</v>
      </c>
    </row>
    <row r="66" spans="1:8" ht="34.200000000000003" hidden="1" customHeight="1" outlineLevel="1" x14ac:dyDescent="0.25">
      <c r="A66" s="176" t="s">
        <v>133</v>
      </c>
      <c r="B66" s="179" t="s">
        <v>134</v>
      </c>
      <c r="C66" s="142" t="s">
        <v>60</v>
      </c>
      <c r="D66" s="142" t="s">
        <v>60</v>
      </c>
      <c r="E66" s="142" t="s">
        <v>46</v>
      </c>
      <c r="F66" s="148" t="s">
        <v>51</v>
      </c>
    </row>
    <row r="67" spans="1:8" ht="52.2" hidden="1" customHeight="1" outlineLevel="1" x14ac:dyDescent="0.25">
      <c r="A67" s="157" t="s">
        <v>135</v>
      </c>
      <c r="B67" s="158" t="s">
        <v>136</v>
      </c>
      <c r="C67" s="187" t="s">
        <v>41</v>
      </c>
      <c r="D67" s="188" t="s">
        <v>42</v>
      </c>
      <c r="E67" s="189" t="s">
        <v>43</v>
      </c>
      <c r="F67" s="185" t="s">
        <v>44</v>
      </c>
    </row>
    <row r="68" spans="1:8" ht="22.8" hidden="1" customHeight="1" outlineLevel="1" x14ac:dyDescent="0.25">
      <c r="A68" s="176" t="s">
        <v>137</v>
      </c>
      <c r="B68" s="179" t="s">
        <v>138</v>
      </c>
      <c r="C68" s="30" t="s">
        <v>60</v>
      </c>
      <c r="D68" s="30" t="s">
        <v>46</v>
      </c>
      <c r="E68" s="30" t="s">
        <v>46</v>
      </c>
      <c r="F68" s="164" t="s">
        <v>139</v>
      </c>
      <c r="H68" s="31"/>
    </row>
    <row r="69" spans="1:8" ht="34.200000000000003" hidden="1" customHeight="1" outlineLevel="1" x14ac:dyDescent="0.25">
      <c r="A69" s="176" t="s">
        <v>140</v>
      </c>
      <c r="B69" s="165" t="s">
        <v>141</v>
      </c>
      <c r="C69" s="30" t="s">
        <v>60</v>
      </c>
      <c r="D69" s="30" t="s">
        <v>46</v>
      </c>
      <c r="E69" s="30" t="s">
        <v>46</v>
      </c>
      <c r="F69" s="164" t="s">
        <v>51</v>
      </c>
      <c r="H69" s="31"/>
    </row>
    <row r="70" spans="1:8" ht="22.8" hidden="1" customHeight="1" outlineLevel="1" x14ac:dyDescent="0.25">
      <c r="A70" s="176" t="s">
        <v>142</v>
      </c>
      <c r="B70" s="165" t="s">
        <v>143</v>
      </c>
      <c r="C70" s="30" t="s">
        <v>60</v>
      </c>
      <c r="D70" s="30" t="s">
        <v>46</v>
      </c>
      <c r="E70" s="30" t="s">
        <v>46</v>
      </c>
      <c r="F70" s="164" t="s">
        <v>104</v>
      </c>
      <c r="H70" s="31"/>
    </row>
    <row r="71" spans="1:8" ht="22.8" hidden="1" customHeight="1" outlineLevel="1" x14ac:dyDescent="0.25">
      <c r="A71" s="176" t="s">
        <v>144</v>
      </c>
      <c r="B71" s="179" t="s">
        <v>145</v>
      </c>
      <c r="C71" s="30" t="s">
        <v>60</v>
      </c>
      <c r="D71" s="30" t="s">
        <v>46</v>
      </c>
      <c r="E71" s="30" t="s">
        <v>46</v>
      </c>
      <c r="F71" s="164" t="s">
        <v>146</v>
      </c>
      <c r="H71" s="31"/>
    </row>
    <row r="72" spans="1:8" ht="45.6" hidden="1" customHeight="1" outlineLevel="1" x14ac:dyDescent="0.25">
      <c r="A72" s="176" t="s">
        <v>147</v>
      </c>
      <c r="B72" s="179" t="s">
        <v>148</v>
      </c>
      <c r="C72" s="30" t="s">
        <v>46</v>
      </c>
      <c r="D72" s="30" t="s">
        <v>46</v>
      </c>
      <c r="E72" s="30" t="s">
        <v>46</v>
      </c>
      <c r="F72" s="164" t="s">
        <v>149</v>
      </c>
    </row>
    <row r="73" spans="1:8" ht="34.200000000000003" hidden="1" customHeight="1" outlineLevel="1" x14ac:dyDescent="0.25">
      <c r="A73" s="176" t="s">
        <v>150</v>
      </c>
      <c r="B73" s="179" t="s">
        <v>151</v>
      </c>
      <c r="C73" s="30" t="s">
        <v>46</v>
      </c>
      <c r="D73" s="30" t="s">
        <v>46</v>
      </c>
      <c r="E73" s="30" t="s">
        <v>46</v>
      </c>
      <c r="F73" s="164" t="s">
        <v>51</v>
      </c>
    </row>
    <row r="74" spans="1:8" ht="22.8" hidden="1" customHeight="1" outlineLevel="1" x14ac:dyDescent="0.25">
      <c r="A74" s="176" t="s">
        <v>152</v>
      </c>
      <c r="B74" s="179" t="s">
        <v>153</v>
      </c>
      <c r="C74" s="30" t="s">
        <v>46</v>
      </c>
      <c r="D74" s="30" t="s">
        <v>46</v>
      </c>
      <c r="E74" s="30" t="s">
        <v>46</v>
      </c>
      <c r="F74" s="164" t="s">
        <v>51</v>
      </c>
    </row>
    <row r="75" spans="1:8" ht="22.8" hidden="1" customHeight="1" outlineLevel="1" x14ac:dyDescent="0.25">
      <c r="A75" s="176" t="s">
        <v>154</v>
      </c>
      <c r="B75" s="179" t="s">
        <v>155</v>
      </c>
      <c r="C75" s="30" t="s">
        <v>46</v>
      </c>
      <c r="D75" s="30" t="s">
        <v>46</v>
      </c>
      <c r="E75" s="30" t="s">
        <v>46</v>
      </c>
      <c r="F75" s="164" t="s">
        <v>51</v>
      </c>
    </row>
    <row r="76" spans="1:8" ht="22.8" hidden="1" customHeight="1" outlineLevel="1" x14ac:dyDescent="0.25">
      <c r="A76" s="176" t="s">
        <v>156</v>
      </c>
      <c r="B76" s="179" t="s">
        <v>157</v>
      </c>
      <c r="C76" s="30" t="s">
        <v>60</v>
      </c>
      <c r="D76" s="30" t="s">
        <v>46</v>
      </c>
      <c r="E76" s="30" t="s">
        <v>46</v>
      </c>
      <c r="F76" s="164" t="s">
        <v>51</v>
      </c>
    </row>
    <row r="77" spans="1:8" ht="34.200000000000003" hidden="1" customHeight="1" outlineLevel="1" x14ac:dyDescent="0.25">
      <c r="A77" s="176" t="s">
        <v>158</v>
      </c>
      <c r="B77" s="180" t="s">
        <v>159</v>
      </c>
      <c r="C77" s="30" t="s">
        <v>60</v>
      </c>
      <c r="D77" s="30" t="s">
        <v>60</v>
      </c>
      <c r="E77" s="30" t="s">
        <v>46</v>
      </c>
      <c r="F77" s="164" t="s">
        <v>51</v>
      </c>
    </row>
    <row r="78" spans="1:8" ht="22.8" hidden="1" customHeight="1" outlineLevel="1" x14ac:dyDescent="0.25">
      <c r="A78" s="176" t="s">
        <v>160</v>
      </c>
      <c r="B78" s="163" t="s">
        <v>161</v>
      </c>
      <c r="C78" s="30" t="s">
        <v>60</v>
      </c>
      <c r="D78" s="30" t="s">
        <v>60</v>
      </c>
      <c r="E78" s="30" t="s">
        <v>46</v>
      </c>
      <c r="F78" s="164" t="s">
        <v>104</v>
      </c>
    </row>
    <row r="79" spans="1:8" ht="22.8" hidden="1" customHeight="1" outlineLevel="1" x14ac:dyDescent="0.25">
      <c r="A79" s="176" t="s">
        <v>162</v>
      </c>
      <c r="B79" s="165" t="s">
        <v>163</v>
      </c>
      <c r="C79" s="30" t="s">
        <v>60</v>
      </c>
      <c r="D79" s="30" t="s">
        <v>60</v>
      </c>
      <c r="E79" s="30" t="s">
        <v>46</v>
      </c>
      <c r="F79" s="164" t="s">
        <v>164</v>
      </c>
    </row>
    <row r="80" spans="1:8" ht="17.399999999999999" hidden="1" customHeight="1" outlineLevel="1" x14ac:dyDescent="0.3">
      <c r="A80" s="155" t="s">
        <v>165</v>
      </c>
      <c r="B80" s="156" t="s">
        <v>166</v>
      </c>
      <c r="C80" s="187" t="s">
        <v>41</v>
      </c>
      <c r="D80" s="188" t="s">
        <v>42</v>
      </c>
      <c r="E80" s="189" t="s">
        <v>43</v>
      </c>
      <c r="F80" s="185" t="s">
        <v>44</v>
      </c>
    </row>
    <row r="81" spans="1:6" ht="34.200000000000003" hidden="1" customHeight="1" outlineLevel="1" x14ac:dyDescent="0.25">
      <c r="A81" s="162" t="s">
        <v>167</v>
      </c>
      <c r="B81" s="163" t="s">
        <v>168</v>
      </c>
      <c r="C81" s="30" t="s">
        <v>46</v>
      </c>
      <c r="D81" s="30" t="s">
        <v>46</v>
      </c>
      <c r="E81" s="30" t="s">
        <v>46</v>
      </c>
      <c r="F81" s="164" t="s">
        <v>51</v>
      </c>
    </row>
    <row r="82" spans="1:6" ht="34.200000000000003" hidden="1" customHeight="1" outlineLevel="1" x14ac:dyDescent="0.25">
      <c r="A82" s="162" t="s">
        <v>169</v>
      </c>
      <c r="B82" s="163" t="s">
        <v>170</v>
      </c>
      <c r="C82" s="30" t="s">
        <v>46</v>
      </c>
      <c r="D82" s="30" t="s">
        <v>46</v>
      </c>
      <c r="E82" s="30" t="s">
        <v>46</v>
      </c>
      <c r="F82" s="164" t="s">
        <v>104</v>
      </c>
    </row>
    <row r="83" spans="1:6" ht="22.8" hidden="1" customHeight="1" outlineLevel="1" x14ac:dyDescent="0.25">
      <c r="A83" s="162" t="s">
        <v>171</v>
      </c>
      <c r="B83" s="165" t="s">
        <v>163</v>
      </c>
      <c r="C83" s="30" t="s">
        <v>46</v>
      </c>
      <c r="D83" s="30" t="s">
        <v>46</v>
      </c>
      <c r="E83" s="30" t="s">
        <v>46</v>
      </c>
      <c r="F83" s="164" t="s">
        <v>164</v>
      </c>
    </row>
    <row r="84" spans="1:6" ht="34.200000000000003" hidden="1" customHeight="1" outlineLevel="1" x14ac:dyDescent="0.25">
      <c r="A84" s="162" t="s">
        <v>172</v>
      </c>
      <c r="B84" s="165" t="s">
        <v>173</v>
      </c>
      <c r="C84" s="30" t="s">
        <v>46</v>
      </c>
      <c r="D84" s="30" t="s">
        <v>46</v>
      </c>
      <c r="E84" s="30" t="s">
        <v>46</v>
      </c>
      <c r="F84" s="164" t="s">
        <v>51</v>
      </c>
    </row>
    <row r="85" spans="1:6" ht="79.8" hidden="1" customHeight="1" outlineLevel="1" x14ac:dyDescent="0.25">
      <c r="A85" s="162" t="s">
        <v>174</v>
      </c>
      <c r="B85" s="163" t="s">
        <v>175</v>
      </c>
      <c r="C85" s="30" t="s">
        <v>46</v>
      </c>
      <c r="D85" s="30" t="s">
        <v>46</v>
      </c>
      <c r="E85" s="30" t="s">
        <v>46</v>
      </c>
      <c r="F85" s="164" t="s">
        <v>176</v>
      </c>
    </row>
    <row r="86" spans="1:6" ht="45.6" hidden="1" customHeight="1" outlineLevel="1" x14ac:dyDescent="0.25">
      <c r="A86" s="162" t="s">
        <v>177</v>
      </c>
      <c r="B86" s="163" t="s">
        <v>178</v>
      </c>
      <c r="C86" s="30" t="s">
        <v>60</v>
      </c>
      <c r="D86" s="30" t="s">
        <v>46</v>
      </c>
      <c r="E86" s="30" t="s">
        <v>46</v>
      </c>
      <c r="F86" s="164" t="s">
        <v>176</v>
      </c>
    </row>
    <row r="87" spans="1:6" ht="45.6" hidden="1" customHeight="1" outlineLevel="1" x14ac:dyDescent="0.25">
      <c r="A87" s="162" t="s">
        <v>179</v>
      </c>
      <c r="B87" s="163" t="s">
        <v>180</v>
      </c>
      <c r="C87" s="30" t="s">
        <v>60</v>
      </c>
      <c r="D87" s="30" t="s">
        <v>46</v>
      </c>
      <c r="E87" s="30" t="s">
        <v>46</v>
      </c>
      <c r="F87" s="164" t="s">
        <v>51</v>
      </c>
    </row>
    <row r="88" spans="1:6" ht="45.6" hidden="1" customHeight="1" outlineLevel="1" x14ac:dyDescent="0.25">
      <c r="A88" s="162" t="s">
        <v>181</v>
      </c>
      <c r="B88" s="163" t="s">
        <v>182</v>
      </c>
      <c r="C88" s="30" t="s">
        <v>60</v>
      </c>
      <c r="D88" s="30" t="s">
        <v>46</v>
      </c>
      <c r="E88" s="30" t="s">
        <v>46</v>
      </c>
      <c r="F88" s="164" t="s">
        <v>183</v>
      </c>
    </row>
    <row r="89" spans="1:6" ht="57" hidden="1" customHeight="1" outlineLevel="1" x14ac:dyDescent="0.25">
      <c r="A89" s="162" t="s">
        <v>184</v>
      </c>
      <c r="B89" s="163" t="s">
        <v>185</v>
      </c>
      <c r="C89" s="30" t="s">
        <v>60</v>
      </c>
      <c r="D89" s="30" t="s">
        <v>46</v>
      </c>
      <c r="E89" s="30" t="s">
        <v>46</v>
      </c>
      <c r="F89" s="164" t="s">
        <v>51</v>
      </c>
    </row>
    <row r="90" spans="1:6" ht="45.6" hidden="1" customHeight="1" outlineLevel="1" x14ac:dyDescent="0.25">
      <c r="A90" s="162" t="s">
        <v>186</v>
      </c>
      <c r="B90" s="163" t="s">
        <v>187</v>
      </c>
      <c r="C90" s="30" t="s">
        <v>60</v>
      </c>
      <c r="D90" s="30" t="s">
        <v>46</v>
      </c>
      <c r="E90" s="30" t="s">
        <v>46</v>
      </c>
      <c r="F90" s="164" t="s">
        <v>51</v>
      </c>
    </row>
    <row r="91" spans="1:6" ht="34.200000000000003" hidden="1" customHeight="1" outlineLevel="1" x14ac:dyDescent="0.25">
      <c r="A91" s="162" t="s">
        <v>188</v>
      </c>
      <c r="B91" s="163" t="s">
        <v>189</v>
      </c>
      <c r="C91" s="30" t="s">
        <v>60</v>
      </c>
      <c r="D91" s="30" t="s">
        <v>46</v>
      </c>
      <c r="E91" s="30" t="s">
        <v>46</v>
      </c>
      <c r="F91" s="164" t="s">
        <v>51</v>
      </c>
    </row>
    <row r="92" spans="1:6" ht="34.200000000000003" hidden="1" customHeight="1" outlineLevel="1" x14ac:dyDescent="0.25">
      <c r="A92" s="162" t="s">
        <v>190</v>
      </c>
      <c r="B92" s="163" t="s">
        <v>191</v>
      </c>
      <c r="C92" s="30" t="s">
        <v>60</v>
      </c>
      <c r="D92" s="30" t="s">
        <v>46</v>
      </c>
      <c r="E92" s="30" t="s">
        <v>46</v>
      </c>
      <c r="F92" s="164" t="s">
        <v>51</v>
      </c>
    </row>
    <row r="93" spans="1:6" ht="45.6" hidden="1" customHeight="1" outlineLevel="1" x14ac:dyDescent="0.25">
      <c r="A93" s="162" t="s">
        <v>192</v>
      </c>
      <c r="B93" s="163" t="s">
        <v>193</v>
      </c>
      <c r="C93" s="30" t="s">
        <v>60</v>
      </c>
      <c r="D93" s="30" t="s">
        <v>46</v>
      </c>
      <c r="E93" s="30" t="s">
        <v>46</v>
      </c>
      <c r="F93" s="164" t="s">
        <v>51</v>
      </c>
    </row>
    <row r="94" spans="1:6" ht="34.799999999999997" hidden="1" customHeight="1" outlineLevel="1" x14ac:dyDescent="0.25">
      <c r="A94" s="166" t="s">
        <v>194</v>
      </c>
      <c r="B94" s="167" t="s">
        <v>195</v>
      </c>
      <c r="C94" s="187" t="s">
        <v>41</v>
      </c>
      <c r="D94" s="188" t="s">
        <v>42</v>
      </c>
      <c r="E94" s="189" t="s">
        <v>43</v>
      </c>
      <c r="F94" s="185" t="s">
        <v>44</v>
      </c>
    </row>
    <row r="95" spans="1:6" ht="22.8" hidden="1" customHeight="1" outlineLevel="1" x14ac:dyDescent="0.25">
      <c r="A95" s="146" t="s">
        <v>196</v>
      </c>
      <c r="B95" s="149" t="s">
        <v>197</v>
      </c>
      <c r="C95" s="142" t="s">
        <v>46</v>
      </c>
      <c r="D95" s="142" t="s">
        <v>46</v>
      </c>
      <c r="E95" s="142" t="s">
        <v>46</v>
      </c>
      <c r="F95" s="148" t="s">
        <v>51</v>
      </c>
    </row>
    <row r="96" spans="1:6" ht="34.200000000000003" hidden="1" customHeight="1" outlineLevel="1" x14ac:dyDescent="0.25">
      <c r="A96" s="146" t="s">
        <v>198</v>
      </c>
      <c r="B96" s="149" t="s">
        <v>199</v>
      </c>
      <c r="C96" s="142" t="s">
        <v>60</v>
      </c>
      <c r="D96" s="142" t="s">
        <v>46</v>
      </c>
      <c r="E96" s="142" t="s">
        <v>46</v>
      </c>
      <c r="F96" s="148" t="s">
        <v>200</v>
      </c>
    </row>
    <row r="97" spans="1:8" ht="34.200000000000003" hidden="1" customHeight="1" outlineLevel="1" x14ac:dyDescent="0.25">
      <c r="A97" s="146" t="s">
        <v>201</v>
      </c>
      <c r="B97" s="149" t="s">
        <v>202</v>
      </c>
      <c r="C97" s="142" t="s">
        <v>46</v>
      </c>
      <c r="D97" s="142" t="s">
        <v>46</v>
      </c>
      <c r="E97" s="142" t="s">
        <v>46</v>
      </c>
      <c r="F97" s="148" t="s">
        <v>51</v>
      </c>
    </row>
    <row r="98" spans="1:8" ht="22.8" hidden="1" customHeight="1" outlineLevel="1" x14ac:dyDescent="0.25">
      <c r="A98" s="146" t="s">
        <v>203</v>
      </c>
      <c r="B98" s="149" t="s">
        <v>204</v>
      </c>
      <c r="C98" s="142" t="s">
        <v>60</v>
      </c>
      <c r="D98" s="142" t="s">
        <v>46</v>
      </c>
      <c r="E98" s="142" t="s">
        <v>46</v>
      </c>
      <c r="F98" s="148" t="s">
        <v>104</v>
      </c>
    </row>
    <row r="99" spans="1:8" ht="45.6" hidden="1" customHeight="1" outlineLevel="1" x14ac:dyDescent="0.25">
      <c r="A99" s="146" t="s">
        <v>205</v>
      </c>
      <c r="B99" s="149" t="s">
        <v>206</v>
      </c>
      <c r="C99" s="142" t="s">
        <v>60</v>
      </c>
      <c r="D99" s="142" t="s">
        <v>46</v>
      </c>
      <c r="E99" s="142" t="s">
        <v>46</v>
      </c>
      <c r="F99" s="148" t="s">
        <v>104</v>
      </c>
    </row>
    <row r="100" spans="1:8" ht="34.799999999999997" hidden="1" customHeight="1" outlineLevel="1" x14ac:dyDescent="0.25">
      <c r="A100" s="166" t="s">
        <v>207</v>
      </c>
      <c r="B100" s="167" t="s">
        <v>208</v>
      </c>
      <c r="C100" s="187" t="s">
        <v>41</v>
      </c>
      <c r="D100" s="188" t="s">
        <v>42</v>
      </c>
      <c r="E100" s="189" t="s">
        <v>43</v>
      </c>
      <c r="F100" s="185" t="s">
        <v>44</v>
      </c>
    </row>
    <row r="101" spans="1:8" ht="34.200000000000003" hidden="1" customHeight="1" outlineLevel="1" x14ac:dyDescent="0.25">
      <c r="A101" s="146" t="s">
        <v>209</v>
      </c>
      <c r="B101" s="168" t="s">
        <v>210</v>
      </c>
      <c r="C101" s="159" t="s">
        <v>60</v>
      </c>
      <c r="D101" s="159" t="s">
        <v>46</v>
      </c>
      <c r="E101" s="160" t="s">
        <v>46</v>
      </c>
      <c r="F101" s="169" t="s">
        <v>51</v>
      </c>
    </row>
    <row r="102" spans="1:8" ht="34.200000000000003" hidden="1" customHeight="1" outlineLevel="1" x14ac:dyDescent="0.25">
      <c r="A102" s="146" t="s">
        <v>211</v>
      </c>
      <c r="B102" s="168" t="s">
        <v>212</v>
      </c>
      <c r="C102" s="159" t="s">
        <v>60</v>
      </c>
      <c r="D102" s="159" t="s">
        <v>46</v>
      </c>
      <c r="E102" s="160" t="s">
        <v>46</v>
      </c>
      <c r="F102" s="169" t="s">
        <v>104</v>
      </c>
    </row>
    <row r="103" spans="1:8" ht="45.6" hidden="1" customHeight="1" outlineLevel="1" x14ac:dyDescent="0.25">
      <c r="A103" s="146" t="s">
        <v>213</v>
      </c>
      <c r="B103" s="149" t="s">
        <v>214</v>
      </c>
      <c r="C103" s="142" t="s">
        <v>46</v>
      </c>
      <c r="D103" s="142" t="s">
        <v>46</v>
      </c>
      <c r="E103" s="142" t="s">
        <v>46</v>
      </c>
      <c r="F103" s="148" t="s">
        <v>51</v>
      </c>
    </row>
    <row r="104" spans="1:8" ht="45.6" hidden="1" customHeight="1" outlineLevel="1" x14ac:dyDescent="0.25">
      <c r="A104" s="146" t="s">
        <v>215</v>
      </c>
      <c r="B104" s="168" t="s">
        <v>216</v>
      </c>
      <c r="C104" s="142" t="s">
        <v>60</v>
      </c>
      <c r="D104" s="142" t="s">
        <v>46</v>
      </c>
      <c r="E104" s="161" t="s">
        <v>46</v>
      </c>
      <c r="F104" s="148" t="s">
        <v>51</v>
      </c>
    </row>
    <row r="105" spans="1:8" ht="22.8" hidden="1" customHeight="1" outlineLevel="1" x14ac:dyDescent="0.25">
      <c r="A105" s="146" t="s">
        <v>217</v>
      </c>
      <c r="B105" s="149" t="s">
        <v>218</v>
      </c>
      <c r="C105" s="142" t="s">
        <v>46</v>
      </c>
      <c r="D105" s="142" t="s">
        <v>46</v>
      </c>
      <c r="E105" s="142" t="s">
        <v>46</v>
      </c>
      <c r="F105" s="148" t="s">
        <v>51</v>
      </c>
    </row>
    <row r="106" spans="1:8" ht="34.200000000000003" hidden="1" customHeight="1" outlineLevel="1" x14ac:dyDescent="0.25">
      <c r="A106" s="146" t="s">
        <v>219</v>
      </c>
      <c r="B106" s="149" t="s">
        <v>220</v>
      </c>
      <c r="C106" s="142" t="s">
        <v>46</v>
      </c>
      <c r="D106" s="142" t="s">
        <v>46</v>
      </c>
      <c r="E106" s="142" t="s">
        <v>46</v>
      </c>
      <c r="F106" s="148" t="s">
        <v>221</v>
      </c>
    </row>
    <row r="107" spans="1:8" ht="34.200000000000003" hidden="1" customHeight="1" outlineLevel="1" x14ac:dyDescent="0.25">
      <c r="A107" s="146" t="s">
        <v>222</v>
      </c>
      <c r="B107" s="149" t="s">
        <v>223</v>
      </c>
      <c r="C107" s="142" t="s">
        <v>46</v>
      </c>
      <c r="D107" s="142" t="s">
        <v>46</v>
      </c>
      <c r="E107" s="142" t="s">
        <v>46</v>
      </c>
      <c r="F107" s="148" t="s">
        <v>104</v>
      </c>
    </row>
    <row r="108" spans="1:8" ht="34.200000000000003" hidden="1" customHeight="1" outlineLevel="1" x14ac:dyDescent="0.25">
      <c r="A108" s="146" t="s">
        <v>224</v>
      </c>
      <c r="B108" s="149" t="s">
        <v>225</v>
      </c>
      <c r="C108" s="142" t="s">
        <v>60</v>
      </c>
      <c r="D108" s="142" t="s">
        <v>46</v>
      </c>
      <c r="E108" s="142" t="s">
        <v>46</v>
      </c>
      <c r="F108" s="148" t="s">
        <v>51</v>
      </c>
    </row>
    <row r="109" spans="1:8" ht="34.799999999999997" hidden="1" customHeight="1" outlineLevel="1" x14ac:dyDescent="0.25">
      <c r="A109" s="166" t="s">
        <v>226</v>
      </c>
      <c r="B109" s="167" t="s">
        <v>227</v>
      </c>
      <c r="C109" s="187" t="s">
        <v>41</v>
      </c>
      <c r="D109" s="188" t="s">
        <v>42</v>
      </c>
      <c r="E109" s="189" t="s">
        <v>43</v>
      </c>
      <c r="F109" s="185" t="s">
        <v>44</v>
      </c>
    </row>
    <row r="110" spans="1:8" ht="34.200000000000003" hidden="1" customHeight="1" outlineLevel="1" x14ac:dyDescent="0.25">
      <c r="A110" s="146" t="s">
        <v>228</v>
      </c>
      <c r="B110" s="149" t="s">
        <v>229</v>
      </c>
      <c r="C110" s="142" t="s">
        <v>46</v>
      </c>
      <c r="D110" s="142" t="s">
        <v>46</v>
      </c>
      <c r="E110" s="142" t="s">
        <v>46</v>
      </c>
      <c r="F110" s="148" t="s">
        <v>51</v>
      </c>
      <c r="H110" s="36"/>
    </row>
    <row r="111" spans="1:8" ht="34.200000000000003" hidden="1" customHeight="1" outlineLevel="1" x14ac:dyDescent="0.25">
      <c r="A111" s="146" t="s">
        <v>230</v>
      </c>
      <c r="B111" s="170" t="s">
        <v>231</v>
      </c>
      <c r="C111" s="142" t="s">
        <v>60</v>
      </c>
      <c r="D111" s="142" t="s">
        <v>46</v>
      </c>
      <c r="E111" s="142" t="s">
        <v>46</v>
      </c>
      <c r="F111" s="148" t="s">
        <v>51</v>
      </c>
    </row>
    <row r="112" spans="1:8" ht="34.200000000000003" hidden="1" customHeight="1" outlineLevel="1" x14ac:dyDescent="0.25">
      <c r="A112" s="146" t="s">
        <v>232</v>
      </c>
      <c r="B112" s="149" t="s">
        <v>233</v>
      </c>
      <c r="C112" s="142" t="s">
        <v>60</v>
      </c>
      <c r="D112" s="142" t="s">
        <v>46</v>
      </c>
      <c r="E112" s="142" t="s">
        <v>46</v>
      </c>
      <c r="F112" s="148" t="s">
        <v>51</v>
      </c>
    </row>
    <row r="113" spans="1:6" ht="57" hidden="1" customHeight="1" outlineLevel="1" x14ac:dyDescent="0.25">
      <c r="A113" s="146" t="s">
        <v>234</v>
      </c>
      <c r="B113" s="149" t="s">
        <v>235</v>
      </c>
      <c r="C113" s="142" t="s">
        <v>60</v>
      </c>
      <c r="D113" s="142" t="s">
        <v>46</v>
      </c>
      <c r="E113" s="142" t="s">
        <v>46</v>
      </c>
      <c r="F113" s="148" t="s">
        <v>51</v>
      </c>
    </row>
    <row r="114" spans="1:6" ht="22.8" hidden="1" customHeight="1" outlineLevel="1" x14ac:dyDescent="0.25">
      <c r="A114" s="146" t="s">
        <v>236</v>
      </c>
      <c r="B114" s="170" t="s">
        <v>237</v>
      </c>
      <c r="C114" s="142" t="s">
        <v>60</v>
      </c>
      <c r="D114" s="142" t="s">
        <v>46</v>
      </c>
      <c r="E114" s="142" t="s">
        <v>46</v>
      </c>
      <c r="F114" s="148" t="s">
        <v>51</v>
      </c>
    </row>
    <row r="115" spans="1:6" ht="57" hidden="1" customHeight="1" outlineLevel="1" x14ac:dyDescent="0.25">
      <c r="A115" s="146" t="s">
        <v>238</v>
      </c>
      <c r="B115" s="168" t="s">
        <v>239</v>
      </c>
      <c r="C115" s="142" t="s">
        <v>60</v>
      </c>
      <c r="D115" s="142" t="s">
        <v>46</v>
      </c>
      <c r="E115" s="142" t="s">
        <v>46</v>
      </c>
      <c r="F115" s="148" t="s">
        <v>51</v>
      </c>
    </row>
    <row r="116" spans="1:6" ht="34.200000000000003" hidden="1" customHeight="1" outlineLevel="1" x14ac:dyDescent="0.25">
      <c r="A116" s="146" t="s">
        <v>240</v>
      </c>
      <c r="B116" s="168" t="s">
        <v>241</v>
      </c>
      <c r="C116" s="142" t="s">
        <v>60</v>
      </c>
      <c r="D116" s="142" t="s">
        <v>46</v>
      </c>
      <c r="E116" s="142" t="s">
        <v>46</v>
      </c>
      <c r="F116" s="148" t="s">
        <v>51</v>
      </c>
    </row>
    <row r="117" spans="1:6" ht="22.8" hidden="1" customHeight="1" outlineLevel="1" x14ac:dyDescent="0.25">
      <c r="A117" s="146" t="s">
        <v>242</v>
      </c>
      <c r="B117" s="168" t="s">
        <v>243</v>
      </c>
      <c r="C117" s="142" t="s">
        <v>46</v>
      </c>
      <c r="D117" s="142" t="s">
        <v>46</v>
      </c>
      <c r="E117" s="142" t="s">
        <v>46</v>
      </c>
      <c r="F117" s="148" t="s">
        <v>244</v>
      </c>
    </row>
    <row r="118" spans="1:6" ht="22.8" hidden="1" customHeight="1" outlineLevel="1" x14ac:dyDescent="0.25">
      <c r="A118" s="146" t="s">
        <v>245</v>
      </c>
      <c r="B118" s="168" t="s">
        <v>246</v>
      </c>
      <c r="C118" s="142" t="s">
        <v>46</v>
      </c>
      <c r="D118" s="142" t="s">
        <v>46</v>
      </c>
      <c r="E118" s="142" t="s">
        <v>46</v>
      </c>
      <c r="F118" s="148" t="s">
        <v>51</v>
      </c>
    </row>
    <row r="119" spans="1:6" ht="22.8" hidden="1" customHeight="1" outlineLevel="1" x14ac:dyDescent="0.25">
      <c r="A119" s="146" t="s">
        <v>247</v>
      </c>
      <c r="B119" s="168" t="s">
        <v>248</v>
      </c>
      <c r="C119" s="142" t="s">
        <v>46</v>
      </c>
      <c r="D119" s="142" t="s">
        <v>46</v>
      </c>
      <c r="E119" s="142" t="s">
        <v>46</v>
      </c>
      <c r="F119" s="148" t="s">
        <v>51</v>
      </c>
    </row>
    <row r="120" spans="1:6" ht="57" hidden="1" customHeight="1" outlineLevel="1" x14ac:dyDescent="0.25">
      <c r="A120" s="146" t="s">
        <v>249</v>
      </c>
      <c r="B120" s="168" t="s">
        <v>250</v>
      </c>
      <c r="C120" s="142" t="s">
        <v>46</v>
      </c>
      <c r="D120" s="142" t="s">
        <v>46</v>
      </c>
      <c r="E120" s="142" t="s">
        <v>46</v>
      </c>
      <c r="F120" s="148" t="s">
        <v>51</v>
      </c>
    </row>
    <row r="121" spans="1:6" ht="22.8" hidden="1" customHeight="1" outlineLevel="1" x14ac:dyDescent="0.25">
      <c r="A121" s="146" t="s">
        <v>251</v>
      </c>
      <c r="B121" s="168" t="s">
        <v>252</v>
      </c>
      <c r="C121" s="142" t="s">
        <v>60</v>
      </c>
      <c r="D121" s="142" t="s">
        <v>46</v>
      </c>
      <c r="E121" s="142" t="s">
        <v>46</v>
      </c>
      <c r="F121" s="148" t="s">
        <v>51</v>
      </c>
    </row>
    <row r="122" spans="1:6" ht="45.6" hidden="1" customHeight="1" outlineLevel="1" x14ac:dyDescent="0.25">
      <c r="A122" s="146" t="s">
        <v>253</v>
      </c>
      <c r="B122" s="168" t="s">
        <v>254</v>
      </c>
      <c r="C122" s="142" t="s">
        <v>46</v>
      </c>
      <c r="D122" s="142" t="s">
        <v>46</v>
      </c>
      <c r="E122" s="142" t="s">
        <v>46</v>
      </c>
      <c r="F122" s="148" t="s">
        <v>51</v>
      </c>
    </row>
    <row r="123" spans="1:6" ht="34.200000000000003" hidden="1" customHeight="1" outlineLevel="1" x14ac:dyDescent="0.25">
      <c r="A123" s="146" t="s">
        <v>255</v>
      </c>
      <c r="B123" s="168" t="s">
        <v>256</v>
      </c>
      <c r="C123" s="142" t="s">
        <v>46</v>
      </c>
      <c r="D123" s="142" t="s">
        <v>46</v>
      </c>
      <c r="E123" s="142" t="s">
        <v>46</v>
      </c>
      <c r="F123" s="148" t="s">
        <v>51</v>
      </c>
    </row>
    <row r="124" spans="1:6" ht="22.8" hidden="1" customHeight="1" outlineLevel="1" x14ac:dyDescent="0.25">
      <c r="A124" s="146" t="s">
        <v>257</v>
      </c>
      <c r="B124" s="168" t="s">
        <v>258</v>
      </c>
      <c r="C124" s="142" t="s">
        <v>60</v>
      </c>
      <c r="D124" s="142" t="s">
        <v>46</v>
      </c>
      <c r="E124" s="142" t="s">
        <v>46</v>
      </c>
      <c r="F124" s="148" t="s">
        <v>51</v>
      </c>
    </row>
    <row r="125" spans="1:6" ht="22.8" hidden="1" customHeight="1" outlineLevel="1" x14ac:dyDescent="0.25">
      <c r="A125" s="146" t="s">
        <v>259</v>
      </c>
      <c r="B125" s="168" t="s">
        <v>260</v>
      </c>
      <c r="C125" s="142" t="s">
        <v>60</v>
      </c>
      <c r="D125" s="142" t="s">
        <v>46</v>
      </c>
      <c r="E125" s="142" t="s">
        <v>46</v>
      </c>
      <c r="F125" s="148" t="s">
        <v>51</v>
      </c>
    </row>
    <row r="126" spans="1:6" ht="57" hidden="1" customHeight="1" outlineLevel="1" x14ac:dyDescent="0.25">
      <c r="A126" s="146" t="s">
        <v>261</v>
      </c>
      <c r="B126" s="168" t="s">
        <v>262</v>
      </c>
      <c r="C126" s="142" t="s">
        <v>60</v>
      </c>
      <c r="D126" s="142" t="s">
        <v>46</v>
      </c>
      <c r="E126" s="142" t="s">
        <v>46</v>
      </c>
      <c r="F126" s="148" t="s">
        <v>51</v>
      </c>
    </row>
    <row r="127" spans="1:6" outlineLevel="1" x14ac:dyDescent="0.25">
      <c r="A127" s="171"/>
      <c r="B127" s="172"/>
      <c r="C127" s="34"/>
      <c r="D127" s="34"/>
      <c r="E127" s="37"/>
      <c r="F127" s="173"/>
    </row>
    <row r="132" spans="2:4" x14ac:dyDescent="0.25">
      <c r="B132" s="36"/>
      <c r="C132" s="36"/>
      <c r="D132" s="36"/>
    </row>
    <row r="133" spans="2:4" x14ac:dyDescent="0.25">
      <c r="B133" s="36"/>
      <c r="C133" s="36"/>
      <c r="D133" s="36"/>
    </row>
    <row r="134" spans="2:4" x14ac:dyDescent="0.25">
      <c r="B134" s="36"/>
      <c r="C134" s="36"/>
      <c r="D134" s="36"/>
    </row>
    <row r="135" spans="2:4" x14ac:dyDescent="0.25">
      <c r="B135" s="36"/>
      <c r="C135" s="36"/>
      <c r="D135" s="36"/>
    </row>
    <row r="136" spans="2:4" x14ac:dyDescent="0.25">
      <c r="B136" s="36"/>
      <c r="C136" s="36"/>
      <c r="D136" s="36"/>
    </row>
    <row r="137" spans="2:4" x14ac:dyDescent="0.25">
      <c r="B137" s="36"/>
      <c r="C137" s="36"/>
      <c r="D137" s="36"/>
    </row>
    <row r="138" spans="2:4" x14ac:dyDescent="0.25">
      <c r="B138" s="36"/>
      <c r="C138" s="36"/>
      <c r="D138" s="36"/>
    </row>
    <row r="139" spans="2:4" x14ac:dyDescent="0.25">
      <c r="B139" s="36"/>
      <c r="C139" s="36"/>
      <c r="D139" s="36"/>
    </row>
    <row r="140" spans="2:4" x14ac:dyDescent="0.25">
      <c r="B140" s="36"/>
      <c r="C140" s="36"/>
      <c r="D140" s="36"/>
    </row>
    <row r="141" spans="2:4" x14ac:dyDescent="0.25">
      <c r="B141" s="36"/>
      <c r="C141" s="36"/>
      <c r="D141" s="36"/>
    </row>
    <row r="142" spans="2:4" x14ac:dyDescent="0.25">
      <c r="B142" s="36"/>
      <c r="C142" s="36"/>
      <c r="D142" s="36"/>
    </row>
    <row r="143" spans="2:4" x14ac:dyDescent="0.25">
      <c r="B143" s="36"/>
      <c r="C143" s="36"/>
      <c r="D143" s="36"/>
    </row>
    <row r="144" spans="2:4" x14ac:dyDescent="0.25">
      <c r="B144" s="36"/>
      <c r="C144" s="36"/>
      <c r="D144" s="36"/>
    </row>
    <row r="145" spans="2:4" x14ac:dyDescent="0.25">
      <c r="B145" s="36"/>
      <c r="C145" s="36"/>
      <c r="D145" s="36"/>
    </row>
    <row r="146" spans="2:4" x14ac:dyDescent="0.25">
      <c r="B146" s="36"/>
      <c r="C146" s="36"/>
      <c r="D146" s="36"/>
    </row>
    <row r="147" spans="2:4" x14ac:dyDescent="0.25">
      <c r="B147" s="36"/>
      <c r="C147" s="36"/>
      <c r="D147" s="36"/>
    </row>
    <row r="148" spans="2:4" x14ac:dyDescent="0.25">
      <c r="B148" s="36"/>
      <c r="C148" s="36"/>
      <c r="D148" s="36"/>
    </row>
    <row r="149" spans="2:4" x14ac:dyDescent="0.25">
      <c r="B149" s="36"/>
      <c r="C149" s="36"/>
      <c r="D149" s="36"/>
    </row>
    <row r="150" spans="2:4" x14ac:dyDescent="0.25">
      <c r="B150" s="36"/>
      <c r="C150" s="36"/>
      <c r="D150" s="36"/>
    </row>
    <row r="151" spans="2:4" x14ac:dyDescent="0.25">
      <c r="B151" s="36"/>
      <c r="C151" s="36"/>
      <c r="D151" s="36"/>
    </row>
    <row r="152" spans="2:4" x14ac:dyDescent="0.25">
      <c r="B152" s="36"/>
      <c r="C152" s="36"/>
      <c r="D152" s="36"/>
    </row>
    <row r="153" spans="2:4" x14ac:dyDescent="0.25">
      <c r="B153" s="36"/>
      <c r="C153" s="36"/>
      <c r="D153" s="36"/>
    </row>
    <row r="154" spans="2:4" x14ac:dyDescent="0.25">
      <c r="B154" s="36"/>
      <c r="C154" s="36"/>
      <c r="D154" s="36"/>
    </row>
    <row r="155" spans="2:4" x14ac:dyDescent="0.25">
      <c r="B155" s="36"/>
      <c r="C155" s="36"/>
      <c r="D155" s="36"/>
    </row>
    <row r="156" spans="2:4" x14ac:dyDescent="0.25">
      <c r="B156" s="36"/>
      <c r="C156" s="36"/>
      <c r="D156" s="36"/>
    </row>
    <row r="157" spans="2:4" x14ac:dyDescent="0.25">
      <c r="B157" s="36"/>
      <c r="C157" s="36"/>
      <c r="D157" s="36"/>
    </row>
    <row r="158" spans="2:4" x14ac:dyDescent="0.25">
      <c r="B158" s="36"/>
      <c r="C158" s="36"/>
      <c r="D158" s="36"/>
    </row>
    <row r="159" spans="2:4" x14ac:dyDescent="0.25">
      <c r="B159" s="36"/>
      <c r="C159" s="36"/>
      <c r="D159" s="36"/>
    </row>
    <row r="160" spans="2:4" x14ac:dyDescent="0.25">
      <c r="B160" s="36"/>
      <c r="C160" s="36"/>
      <c r="D160" s="36"/>
    </row>
    <row r="161" spans="2:4" x14ac:dyDescent="0.25">
      <c r="B161" s="36"/>
      <c r="C161" s="36"/>
      <c r="D161" s="36"/>
    </row>
    <row r="162" spans="2:4" x14ac:dyDescent="0.25">
      <c r="B162" s="36"/>
      <c r="C162" s="36"/>
      <c r="D162" s="36"/>
    </row>
    <row r="163" spans="2:4" x14ac:dyDescent="0.25">
      <c r="B163" s="36"/>
      <c r="C163" s="36"/>
      <c r="D163" s="36"/>
    </row>
    <row r="164" spans="2:4" x14ac:dyDescent="0.25">
      <c r="B164" s="36"/>
      <c r="C164" s="36"/>
      <c r="D164" s="36"/>
    </row>
    <row r="165" spans="2:4" x14ac:dyDescent="0.25">
      <c r="B165" s="36"/>
      <c r="C165" s="36"/>
      <c r="D165" s="36"/>
    </row>
    <row r="166" spans="2:4" x14ac:dyDescent="0.25">
      <c r="B166" s="36"/>
      <c r="C166" s="36"/>
      <c r="D166" s="36"/>
    </row>
    <row r="167" spans="2:4" x14ac:dyDescent="0.25">
      <c r="B167" s="36"/>
      <c r="C167" s="36"/>
      <c r="D167" s="36"/>
    </row>
    <row r="168" spans="2:4" x14ac:dyDescent="0.25">
      <c r="B168" s="36"/>
      <c r="C168" s="36"/>
      <c r="D168" s="36"/>
    </row>
    <row r="169" spans="2:4" x14ac:dyDescent="0.25">
      <c r="B169" s="36"/>
      <c r="C169" s="36"/>
      <c r="D169" s="36"/>
    </row>
    <row r="170" spans="2:4" x14ac:dyDescent="0.25">
      <c r="B170" s="36"/>
      <c r="C170" s="36"/>
      <c r="D170" s="36"/>
    </row>
    <row r="171" spans="2:4" x14ac:dyDescent="0.25">
      <c r="B171" s="36"/>
      <c r="C171" s="36"/>
      <c r="D171" s="36"/>
    </row>
    <row r="172" spans="2:4" x14ac:dyDescent="0.25">
      <c r="B172" s="36"/>
      <c r="C172" s="36"/>
      <c r="D172" s="36"/>
    </row>
    <row r="173" spans="2:4" x14ac:dyDescent="0.25">
      <c r="B173" s="36"/>
      <c r="C173" s="36"/>
      <c r="D173" s="36"/>
    </row>
    <row r="174" spans="2:4" x14ac:dyDescent="0.25">
      <c r="B174" s="36"/>
      <c r="C174" s="36"/>
      <c r="D174" s="36"/>
    </row>
    <row r="175" spans="2:4" x14ac:dyDescent="0.25">
      <c r="B175" s="36"/>
      <c r="C175" s="36"/>
      <c r="D175" s="36"/>
    </row>
    <row r="176" spans="2:4" x14ac:dyDescent="0.25">
      <c r="B176" s="36"/>
      <c r="C176" s="36"/>
      <c r="D176" s="36"/>
    </row>
    <row r="177" spans="2:4" x14ac:dyDescent="0.25">
      <c r="B177" s="36"/>
      <c r="C177" s="36"/>
      <c r="D177" s="36"/>
    </row>
    <row r="178" spans="2:4" x14ac:dyDescent="0.25">
      <c r="B178" s="36"/>
      <c r="C178" s="36"/>
      <c r="D178" s="36"/>
    </row>
    <row r="179" spans="2:4" x14ac:dyDescent="0.25">
      <c r="B179" s="36"/>
      <c r="C179" s="36"/>
      <c r="D179" s="36"/>
    </row>
    <row r="180" spans="2:4" x14ac:dyDescent="0.25">
      <c r="B180" s="36"/>
      <c r="C180" s="36"/>
      <c r="D180" s="36"/>
    </row>
    <row r="181" spans="2:4" x14ac:dyDescent="0.25">
      <c r="B181" s="36"/>
      <c r="C181" s="36"/>
      <c r="D181" s="36"/>
    </row>
    <row r="182" spans="2:4" x14ac:dyDescent="0.25">
      <c r="B182" s="36"/>
      <c r="C182" s="36"/>
      <c r="D182" s="36"/>
    </row>
    <row r="183" spans="2:4" x14ac:dyDescent="0.25">
      <c r="B183" s="36"/>
      <c r="C183" s="36"/>
      <c r="D183" s="36"/>
    </row>
    <row r="184" spans="2:4" x14ac:dyDescent="0.25">
      <c r="B184" s="36"/>
      <c r="C184" s="36"/>
      <c r="D184" s="36"/>
    </row>
    <row r="185" spans="2:4" x14ac:dyDescent="0.25">
      <c r="B185" s="36"/>
      <c r="C185" s="36"/>
      <c r="D185" s="36"/>
    </row>
    <row r="186" spans="2:4" x14ac:dyDescent="0.25">
      <c r="B186" s="36"/>
      <c r="C186" s="36"/>
      <c r="D186" s="36"/>
    </row>
    <row r="187" spans="2:4" x14ac:dyDescent="0.25">
      <c r="B187" s="36"/>
      <c r="C187" s="36"/>
      <c r="D187" s="36"/>
    </row>
    <row r="188" spans="2:4" x14ac:dyDescent="0.25">
      <c r="B188" s="36"/>
      <c r="C188" s="36"/>
      <c r="D188" s="36"/>
    </row>
    <row r="189" spans="2:4" x14ac:dyDescent="0.25">
      <c r="B189" s="36"/>
      <c r="C189" s="36"/>
      <c r="D189" s="36"/>
    </row>
    <row r="190" spans="2:4" x14ac:dyDescent="0.25">
      <c r="B190" s="36"/>
      <c r="C190" s="36"/>
      <c r="D190" s="36"/>
    </row>
    <row r="191" spans="2:4" x14ac:dyDescent="0.25">
      <c r="B191" s="36"/>
      <c r="C191" s="36"/>
      <c r="D191" s="36"/>
    </row>
    <row r="192" spans="2:4" x14ac:dyDescent="0.25">
      <c r="B192" s="36"/>
      <c r="C192" s="36"/>
      <c r="D192" s="36"/>
    </row>
    <row r="193" spans="2:4" x14ac:dyDescent="0.25">
      <c r="B193" s="36"/>
      <c r="C193" s="36"/>
      <c r="D193" s="36"/>
    </row>
    <row r="194" spans="2:4" x14ac:dyDescent="0.25">
      <c r="B194" s="36"/>
      <c r="C194" s="36"/>
      <c r="D194" s="36"/>
    </row>
    <row r="195" spans="2:4" x14ac:dyDescent="0.25">
      <c r="B195" s="36"/>
      <c r="C195" s="36"/>
      <c r="D195" s="36"/>
    </row>
    <row r="196" spans="2:4" x14ac:dyDescent="0.25">
      <c r="B196" s="36"/>
      <c r="C196" s="36"/>
      <c r="D196" s="36"/>
    </row>
    <row r="197" spans="2:4" x14ac:dyDescent="0.25">
      <c r="B197" s="36"/>
      <c r="C197" s="36"/>
      <c r="D197" s="36"/>
    </row>
    <row r="198" spans="2:4" x14ac:dyDescent="0.25">
      <c r="B198" s="36"/>
      <c r="C198" s="36"/>
      <c r="D198" s="36"/>
    </row>
    <row r="199" spans="2:4" x14ac:dyDescent="0.25">
      <c r="B199" s="36"/>
      <c r="C199" s="36"/>
      <c r="D199" s="36"/>
    </row>
    <row r="200" spans="2:4" x14ac:dyDescent="0.25">
      <c r="B200" s="36"/>
      <c r="C200" s="36"/>
      <c r="D200" s="36"/>
    </row>
    <row r="201" spans="2:4" x14ac:dyDescent="0.25">
      <c r="B201" s="36"/>
      <c r="C201" s="36"/>
      <c r="D201" s="36"/>
    </row>
    <row r="202" spans="2:4" x14ac:dyDescent="0.25">
      <c r="B202" s="36"/>
      <c r="C202" s="36"/>
      <c r="D202" s="36"/>
    </row>
    <row r="203" spans="2:4" x14ac:dyDescent="0.25">
      <c r="B203" s="36"/>
      <c r="C203" s="36"/>
      <c r="D203" s="36"/>
    </row>
    <row r="204" spans="2:4" x14ac:dyDescent="0.25">
      <c r="B204" s="36"/>
      <c r="C204" s="36"/>
      <c r="D204" s="36"/>
    </row>
    <row r="205" spans="2:4" x14ac:dyDescent="0.25">
      <c r="B205" s="36"/>
      <c r="C205" s="36"/>
      <c r="D205" s="36"/>
    </row>
    <row r="206" spans="2:4" x14ac:dyDescent="0.25">
      <c r="B206" s="36"/>
      <c r="C206" s="36"/>
      <c r="D206" s="36"/>
    </row>
    <row r="207" spans="2:4" x14ac:dyDescent="0.25">
      <c r="B207" s="36"/>
      <c r="C207" s="36"/>
      <c r="D207" s="36"/>
    </row>
    <row r="208" spans="2:4" x14ac:dyDescent="0.25">
      <c r="B208" s="36"/>
      <c r="C208" s="36"/>
      <c r="D208" s="36"/>
    </row>
    <row r="209" spans="2:4" x14ac:dyDescent="0.25">
      <c r="B209" s="36"/>
      <c r="C209" s="36"/>
      <c r="D209" s="36"/>
    </row>
    <row r="210" spans="2:4" x14ac:dyDescent="0.25">
      <c r="B210" s="36"/>
      <c r="C210" s="36"/>
      <c r="D210" s="36"/>
    </row>
    <row r="211" spans="2:4" x14ac:dyDescent="0.25">
      <c r="B211" s="36"/>
      <c r="C211" s="36"/>
      <c r="D211" s="36"/>
    </row>
    <row r="212" spans="2:4" x14ac:dyDescent="0.25">
      <c r="B212" s="36"/>
      <c r="C212" s="36"/>
      <c r="D212" s="36"/>
    </row>
    <row r="213" spans="2:4" x14ac:dyDescent="0.25">
      <c r="B213" s="36"/>
      <c r="C213" s="36"/>
      <c r="D213" s="36"/>
    </row>
    <row r="214" spans="2:4" x14ac:dyDescent="0.25">
      <c r="B214" s="36"/>
      <c r="C214" s="36"/>
      <c r="D214" s="36"/>
    </row>
    <row r="215" spans="2:4" x14ac:dyDescent="0.25">
      <c r="B215" s="36"/>
      <c r="C215" s="36"/>
      <c r="D215" s="36"/>
    </row>
    <row r="216" spans="2:4" x14ac:dyDescent="0.25">
      <c r="B216" s="36"/>
      <c r="C216" s="36"/>
      <c r="D216" s="36"/>
    </row>
    <row r="217" spans="2:4" x14ac:dyDescent="0.25">
      <c r="B217" s="36"/>
      <c r="C217" s="36"/>
      <c r="D217" s="36"/>
    </row>
    <row r="218" spans="2:4" x14ac:dyDescent="0.25">
      <c r="B218" s="36"/>
      <c r="C218" s="36"/>
      <c r="D218" s="36"/>
    </row>
    <row r="219" spans="2:4" x14ac:dyDescent="0.25">
      <c r="B219" s="36"/>
      <c r="C219" s="36"/>
      <c r="D219" s="36"/>
    </row>
    <row r="220" spans="2:4" x14ac:dyDescent="0.25">
      <c r="B220" s="36"/>
      <c r="C220" s="36"/>
      <c r="D220" s="36"/>
    </row>
    <row r="221" spans="2:4" x14ac:dyDescent="0.25">
      <c r="B221" s="36"/>
      <c r="C221" s="36"/>
      <c r="D221" s="36"/>
    </row>
    <row r="222" spans="2:4" x14ac:dyDescent="0.25">
      <c r="B222" s="36"/>
      <c r="C222" s="36"/>
      <c r="D222" s="36"/>
    </row>
    <row r="223" spans="2:4" x14ac:dyDescent="0.25">
      <c r="B223" s="36"/>
      <c r="C223" s="36"/>
      <c r="D223" s="36"/>
    </row>
    <row r="224" spans="2:4" x14ac:dyDescent="0.25">
      <c r="B224" s="36"/>
      <c r="C224" s="36"/>
      <c r="D224" s="36"/>
    </row>
    <row r="225" spans="2:4" x14ac:dyDescent="0.25">
      <c r="B225" s="36"/>
      <c r="C225" s="36"/>
      <c r="D225" s="36"/>
    </row>
    <row r="226" spans="2:4" x14ac:dyDescent="0.25">
      <c r="B226" s="36"/>
      <c r="C226" s="36"/>
      <c r="D226" s="36"/>
    </row>
    <row r="227" spans="2:4" x14ac:dyDescent="0.25">
      <c r="B227" s="36"/>
      <c r="C227" s="36"/>
      <c r="D227" s="36"/>
    </row>
    <row r="228" spans="2:4" x14ac:dyDescent="0.25">
      <c r="B228" s="36"/>
      <c r="C228" s="36"/>
      <c r="D228" s="36"/>
    </row>
    <row r="229" spans="2:4" x14ac:dyDescent="0.25">
      <c r="B229" s="36"/>
      <c r="C229" s="36"/>
      <c r="D229" s="36"/>
    </row>
    <row r="230" spans="2:4" x14ac:dyDescent="0.25">
      <c r="B230" s="36"/>
      <c r="C230" s="36"/>
      <c r="D230" s="36"/>
    </row>
    <row r="231" spans="2:4" x14ac:dyDescent="0.25">
      <c r="B231" s="36"/>
      <c r="C231" s="36"/>
      <c r="D231" s="36"/>
    </row>
    <row r="232" spans="2:4" x14ac:dyDescent="0.25">
      <c r="B232" s="36"/>
      <c r="C232" s="36"/>
      <c r="D232" s="36"/>
    </row>
    <row r="233" spans="2:4" x14ac:dyDescent="0.25">
      <c r="B233" s="36"/>
      <c r="C233" s="36"/>
      <c r="D233" s="36"/>
    </row>
    <row r="234" spans="2:4" x14ac:dyDescent="0.25">
      <c r="B234" s="36"/>
      <c r="C234" s="36"/>
      <c r="D234" s="36"/>
    </row>
    <row r="235" spans="2:4" x14ac:dyDescent="0.25">
      <c r="B235" s="36"/>
      <c r="C235" s="36"/>
      <c r="D235" s="36"/>
    </row>
    <row r="236" spans="2:4" x14ac:dyDescent="0.25">
      <c r="B236" s="36"/>
      <c r="C236" s="36"/>
      <c r="D236" s="36"/>
    </row>
    <row r="237" spans="2:4" x14ac:dyDescent="0.25">
      <c r="B237" s="36"/>
      <c r="C237" s="36"/>
      <c r="D237" s="36"/>
    </row>
    <row r="238" spans="2:4" x14ac:dyDescent="0.25">
      <c r="B238" s="36"/>
      <c r="C238" s="36"/>
      <c r="D238" s="36"/>
    </row>
    <row r="239" spans="2:4" x14ac:dyDescent="0.25">
      <c r="B239" s="36"/>
      <c r="C239" s="36"/>
      <c r="D239" s="36"/>
    </row>
    <row r="240" spans="2:4" x14ac:dyDescent="0.25">
      <c r="B240" s="36"/>
      <c r="C240" s="36"/>
      <c r="D240" s="36"/>
    </row>
    <row r="241" spans="2:4" x14ac:dyDescent="0.25">
      <c r="B241" s="36"/>
      <c r="C241" s="36"/>
      <c r="D241" s="36"/>
    </row>
    <row r="242" spans="2:4" x14ac:dyDescent="0.25">
      <c r="B242" s="36"/>
      <c r="C242" s="36"/>
      <c r="D242" s="36"/>
    </row>
    <row r="243" spans="2:4" x14ac:dyDescent="0.25">
      <c r="B243" s="36"/>
      <c r="C243" s="36"/>
      <c r="D243" s="36"/>
    </row>
    <row r="244" spans="2:4" x14ac:dyDescent="0.25">
      <c r="B244" s="36"/>
      <c r="C244" s="36"/>
      <c r="D244" s="36"/>
    </row>
    <row r="245" spans="2:4" x14ac:dyDescent="0.25">
      <c r="B245" s="36"/>
      <c r="C245" s="36"/>
      <c r="D245" s="36"/>
    </row>
    <row r="246" spans="2:4" x14ac:dyDescent="0.25">
      <c r="B246" s="36"/>
      <c r="C246" s="36"/>
      <c r="D246" s="36"/>
    </row>
    <row r="247" spans="2:4" x14ac:dyDescent="0.25">
      <c r="B247" s="36"/>
      <c r="C247" s="36"/>
      <c r="D247" s="36"/>
    </row>
    <row r="248" spans="2:4" x14ac:dyDescent="0.25">
      <c r="B248" s="36"/>
      <c r="C248" s="36"/>
      <c r="D248" s="36"/>
    </row>
    <row r="249" spans="2:4" x14ac:dyDescent="0.25">
      <c r="B249" s="36"/>
      <c r="C249" s="36"/>
      <c r="D249" s="36"/>
    </row>
    <row r="250" spans="2:4" x14ac:dyDescent="0.25">
      <c r="B250" s="36"/>
      <c r="C250" s="36"/>
      <c r="D250" s="36"/>
    </row>
    <row r="251" spans="2:4" x14ac:dyDescent="0.25">
      <c r="B251" s="36"/>
      <c r="C251" s="36"/>
      <c r="D251" s="36"/>
    </row>
    <row r="252" spans="2:4" x14ac:dyDescent="0.25">
      <c r="B252" s="36"/>
      <c r="C252" s="36"/>
      <c r="D252" s="36"/>
    </row>
    <row r="253" spans="2:4" x14ac:dyDescent="0.25">
      <c r="B253" s="36"/>
      <c r="C253" s="36"/>
      <c r="D253" s="36"/>
    </row>
    <row r="254" spans="2:4" x14ac:dyDescent="0.25">
      <c r="B254" s="36"/>
      <c r="C254" s="36"/>
      <c r="D254" s="36"/>
    </row>
    <row r="255" spans="2:4" x14ac:dyDescent="0.25">
      <c r="B255" s="36"/>
      <c r="C255" s="36"/>
      <c r="D255" s="36"/>
    </row>
    <row r="256" spans="2:4" x14ac:dyDescent="0.25">
      <c r="B256" s="36"/>
      <c r="C256" s="36"/>
      <c r="D256" s="36"/>
    </row>
    <row r="257" spans="2:4" x14ac:dyDescent="0.25">
      <c r="B257" s="36"/>
      <c r="C257" s="36"/>
      <c r="D257" s="36"/>
    </row>
    <row r="258" spans="2:4" x14ac:dyDescent="0.25">
      <c r="B258" s="36"/>
      <c r="C258" s="36"/>
      <c r="D258" s="36"/>
    </row>
    <row r="259" spans="2:4" x14ac:dyDescent="0.25">
      <c r="B259" s="36"/>
      <c r="C259" s="36"/>
      <c r="D259" s="36"/>
    </row>
    <row r="260" spans="2:4" x14ac:dyDescent="0.25">
      <c r="B260" s="36"/>
      <c r="C260" s="36"/>
      <c r="D260" s="36"/>
    </row>
    <row r="261" spans="2:4" x14ac:dyDescent="0.25">
      <c r="B261" s="36"/>
      <c r="C261" s="36"/>
      <c r="D261" s="36"/>
    </row>
    <row r="262" spans="2:4" x14ac:dyDescent="0.25">
      <c r="B262" s="36"/>
      <c r="C262" s="36"/>
      <c r="D262" s="36"/>
    </row>
    <row r="263" spans="2:4" x14ac:dyDescent="0.25">
      <c r="B263" s="36"/>
      <c r="C263" s="36"/>
      <c r="D263" s="36"/>
    </row>
    <row r="264" spans="2:4" x14ac:dyDescent="0.25">
      <c r="B264" s="36"/>
      <c r="C264" s="36"/>
      <c r="D264" s="36"/>
    </row>
    <row r="265" spans="2:4" x14ac:dyDescent="0.25">
      <c r="B265" s="36"/>
      <c r="C265" s="36"/>
      <c r="D265" s="36"/>
    </row>
    <row r="266" spans="2:4" x14ac:dyDescent="0.25">
      <c r="B266" s="36"/>
      <c r="C266" s="36"/>
      <c r="D266" s="36"/>
    </row>
    <row r="267" spans="2:4" x14ac:dyDescent="0.25">
      <c r="B267" s="36"/>
      <c r="C267" s="36"/>
      <c r="D267" s="36"/>
    </row>
    <row r="268" spans="2:4" x14ac:dyDescent="0.25">
      <c r="B268" s="36"/>
      <c r="C268" s="36"/>
      <c r="D268" s="36"/>
    </row>
    <row r="269" spans="2:4" x14ac:dyDescent="0.25">
      <c r="B269" s="36"/>
      <c r="C269" s="36"/>
      <c r="D269" s="36"/>
    </row>
    <row r="270" spans="2:4" x14ac:dyDescent="0.25">
      <c r="B270" s="36"/>
      <c r="C270" s="36"/>
      <c r="D270" s="36"/>
    </row>
    <row r="271" spans="2:4" x14ac:dyDescent="0.25">
      <c r="B271" s="36"/>
      <c r="C271" s="36"/>
      <c r="D271" s="36"/>
    </row>
    <row r="272" spans="2:4" x14ac:dyDescent="0.25">
      <c r="B272" s="36"/>
      <c r="C272" s="36"/>
      <c r="D272" s="36"/>
    </row>
    <row r="273" spans="2:4" x14ac:dyDescent="0.25">
      <c r="B273" s="36"/>
      <c r="C273" s="36"/>
      <c r="D273" s="36"/>
    </row>
    <row r="274" spans="2:4" x14ac:dyDescent="0.25">
      <c r="B274" s="36"/>
      <c r="C274" s="36"/>
      <c r="D274" s="36"/>
    </row>
    <row r="275" spans="2:4" x14ac:dyDescent="0.25">
      <c r="B275" s="36"/>
      <c r="C275" s="36"/>
      <c r="D275" s="36"/>
    </row>
    <row r="276" spans="2:4" x14ac:dyDescent="0.25">
      <c r="B276" s="36"/>
      <c r="C276" s="36"/>
      <c r="D276" s="36"/>
    </row>
    <row r="277" spans="2:4" x14ac:dyDescent="0.25">
      <c r="B277" s="36"/>
      <c r="C277" s="36"/>
      <c r="D277" s="36"/>
    </row>
    <row r="278" spans="2:4" x14ac:dyDescent="0.25">
      <c r="B278" s="36"/>
      <c r="C278" s="36"/>
      <c r="D278" s="36"/>
    </row>
    <row r="279" spans="2:4" x14ac:dyDescent="0.25">
      <c r="B279" s="36"/>
      <c r="C279" s="36"/>
      <c r="D279" s="36"/>
    </row>
    <row r="280" spans="2:4" x14ac:dyDescent="0.25">
      <c r="B280" s="36"/>
      <c r="C280" s="36"/>
      <c r="D280" s="36"/>
    </row>
    <row r="281" spans="2:4" x14ac:dyDescent="0.25">
      <c r="B281" s="36"/>
      <c r="C281" s="36"/>
      <c r="D281" s="36"/>
    </row>
    <row r="282" spans="2:4" x14ac:dyDescent="0.25">
      <c r="B282" s="36"/>
      <c r="C282" s="36"/>
      <c r="D282" s="36"/>
    </row>
    <row r="283" spans="2:4" x14ac:dyDescent="0.25">
      <c r="B283" s="36"/>
      <c r="C283" s="36"/>
      <c r="D283" s="36"/>
    </row>
    <row r="284" spans="2:4" x14ac:dyDescent="0.25">
      <c r="B284" s="36"/>
      <c r="C284" s="36"/>
      <c r="D284" s="36"/>
    </row>
    <row r="285" spans="2:4" x14ac:dyDescent="0.25">
      <c r="B285" s="36"/>
      <c r="C285" s="36"/>
      <c r="D285" s="36"/>
    </row>
    <row r="286" spans="2:4" x14ac:dyDescent="0.25">
      <c r="B286" s="36"/>
      <c r="C286" s="36"/>
      <c r="D286" s="36"/>
    </row>
    <row r="287" spans="2:4" x14ac:dyDescent="0.25">
      <c r="B287" s="36"/>
      <c r="C287" s="36"/>
      <c r="D287" s="36"/>
    </row>
    <row r="288" spans="2:4" x14ac:dyDescent="0.25">
      <c r="B288" s="36"/>
      <c r="C288" s="36"/>
      <c r="D288" s="36"/>
    </row>
    <row r="289" spans="2:4" x14ac:dyDescent="0.25">
      <c r="B289" s="36"/>
      <c r="C289" s="36"/>
      <c r="D289" s="36"/>
    </row>
    <row r="290" spans="2:4" x14ac:dyDescent="0.25">
      <c r="B290" s="36"/>
      <c r="C290" s="36"/>
      <c r="D290" s="36"/>
    </row>
    <row r="291" spans="2:4" x14ac:dyDescent="0.25">
      <c r="B291" s="36"/>
      <c r="C291" s="36"/>
      <c r="D291" s="36"/>
    </row>
    <row r="292" spans="2:4" x14ac:dyDescent="0.25">
      <c r="B292" s="36"/>
      <c r="C292" s="36"/>
      <c r="D292" s="36"/>
    </row>
    <row r="293" spans="2:4" x14ac:dyDescent="0.25">
      <c r="B293" s="36"/>
      <c r="C293" s="36"/>
      <c r="D293" s="36"/>
    </row>
    <row r="294" spans="2:4" x14ac:dyDescent="0.25">
      <c r="B294" s="36"/>
      <c r="C294" s="36"/>
      <c r="D294" s="36"/>
    </row>
    <row r="295" spans="2:4" x14ac:dyDescent="0.25">
      <c r="B295" s="36"/>
      <c r="C295" s="36"/>
      <c r="D295" s="36"/>
    </row>
    <row r="296" spans="2:4" x14ac:dyDescent="0.25">
      <c r="B296" s="36"/>
      <c r="C296" s="36"/>
      <c r="D296" s="36"/>
    </row>
    <row r="297" spans="2:4" x14ac:dyDescent="0.25">
      <c r="B297" s="36"/>
      <c r="C297" s="36"/>
      <c r="D297" s="36"/>
    </row>
    <row r="298" spans="2:4" x14ac:dyDescent="0.25">
      <c r="B298" s="36"/>
      <c r="C298" s="36"/>
      <c r="D298" s="36"/>
    </row>
    <row r="299" spans="2:4" x14ac:dyDescent="0.25">
      <c r="B299" s="36"/>
      <c r="C299" s="36"/>
      <c r="D299" s="36"/>
    </row>
    <row r="300" spans="2:4" x14ac:dyDescent="0.25">
      <c r="B300" s="36"/>
      <c r="C300" s="36"/>
      <c r="D300" s="36"/>
    </row>
    <row r="301" spans="2:4" x14ac:dyDescent="0.25">
      <c r="B301" s="36"/>
      <c r="C301" s="36"/>
      <c r="D301" s="36"/>
    </row>
    <row r="302" spans="2:4" x14ac:dyDescent="0.25">
      <c r="B302" s="36"/>
      <c r="C302" s="36"/>
      <c r="D302" s="36"/>
    </row>
    <row r="303" spans="2:4" x14ac:dyDescent="0.25">
      <c r="B303" s="36"/>
      <c r="C303" s="36"/>
      <c r="D303" s="36"/>
    </row>
    <row r="304" spans="2:4" x14ac:dyDescent="0.25">
      <c r="B304" s="36"/>
      <c r="C304" s="36"/>
      <c r="D304" s="36"/>
    </row>
    <row r="305" spans="2:4" x14ac:dyDescent="0.25">
      <c r="B305" s="36"/>
      <c r="C305" s="36"/>
      <c r="D305" s="36"/>
    </row>
    <row r="306" spans="2:4" x14ac:dyDescent="0.25">
      <c r="B306" s="36"/>
      <c r="C306" s="36"/>
      <c r="D306" s="36"/>
    </row>
    <row r="307" spans="2:4" x14ac:dyDescent="0.25">
      <c r="B307" s="36"/>
      <c r="C307" s="36"/>
      <c r="D307" s="36"/>
    </row>
    <row r="308" spans="2:4" x14ac:dyDescent="0.25">
      <c r="B308" s="36"/>
      <c r="C308" s="36"/>
      <c r="D308" s="36"/>
    </row>
    <row r="309" spans="2:4" x14ac:dyDescent="0.25">
      <c r="B309" s="36"/>
      <c r="C309" s="36"/>
      <c r="D309" s="36"/>
    </row>
    <row r="310" spans="2:4" x14ac:dyDescent="0.25">
      <c r="B310" s="36"/>
      <c r="C310" s="36"/>
      <c r="D310" s="36"/>
    </row>
    <row r="311" spans="2:4" x14ac:dyDescent="0.25">
      <c r="B311" s="36"/>
      <c r="C311" s="36"/>
      <c r="D311" s="36"/>
    </row>
    <row r="312" spans="2:4" x14ac:dyDescent="0.25">
      <c r="B312" s="36"/>
      <c r="C312" s="36"/>
      <c r="D312" s="36"/>
    </row>
    <row r="313" spans="2:4" x14ac:dyDescent="0.25">
      <c r="B313" s="36"/>
      <c r="C313" s="36"/>
      <c r="D313" s="36"/>
    </row>
    <row r="314" spans="2:4" x14ac:dyDescent="0.25">
      <c r="B314" s="36"/>
      <c r="C314" s="36"/>
      <c r="D314" s="36"/>
    </row>
    <row r="315" spans="2:4" x14ac:dyDescent="0.25">
      <c r="B315" s="36"/>
      <c r="C315" s="36"/>
      <c r="D315" s="36"/>
    </row>
    <row r="316" spans="2:4" x14ac:dyDescent="0.25">
      <c r="B316" s="36"/>
      <c r="C316" s="36"/>
      <c r="D316" s="36"/>
    </row>
    <row r="317" spans="2:4" x14ac:dyDescent="0.25">
      <c r="B317" s="36"/>
      <c r="C317" s="36"/>
      <c r="D317" s="36"/>
    </row>
    <row r="318" spans="2:4" x14ac:dyDescent="0.25">
      <c r="B318" s="36"/>
      <c r="C318" s="36"/>
      <c r="D318" s="36"/>
    </row>
    <row r="319" spans="2:4" x14ac:dyDescent="0.25">
      <c r="B319" s="36"/>
      <c r="C319" s="36"/>
      <c r="D319" s="36"/>
    </row>
    <row r="320" spans="2:4" x14ac:dyDescent="0.25">
      <c r="B320" s="36"/>
      <c r="C320" s="36"/>
      <c r="D320" s="36"/>
    </row>
    <row r="321" spans="2:4" x14ac:dyDescent="0.25">
      <c r="B321" s="36"/>
      <c r="C321" s="36"/>
      <c r="D321" s="36"/>
    </row>
    <row r="322" spans="2:4" x14ac:dyDescent="0.25">
      <c r="B322" s="36"/>
      <c r="C322" s="36"/>
      <c r="D322" s="36"/>
    </row>
    <row r="323" spans="2:4" x14ac:dyDescent="0.25">
      <c r="B323" s="36"/>
      <c r="C323" s="36"/>
      <c r="D323" s="36"/>
    </row>
    <row r="324" spans="2:4" x14ac:dyDescent="0.25">
      <c r="B324" s="36"/>
      <c r="C324" s="36"/>
      <c r="D324" s="36"/>
    </row>
    <row r="325" spans="2:4" x14ac:dyDescent="0.25">
      <c r="B325" s="36"/>
      <c r="C325" s="36"/>
      <c r="D325" s="36"/>
    </row>
    <row r="326" spans="2:4" x14ac:dyDescent="0.25">
      <c r="B326" s="36"/>
      <c r="C326" s="36"/>
      <c r="D326" s="36"/>
    </row>
    <row r="327" spans="2:4" x14ac:dyDescent="0.25">
      <c r="B327" s="36"/>
      <c r="C327" s="36"/>
      <c r="D327" s="36"/>
    </row>
    <row r="328" spans="2:4" x14ac:dyDescent="0.25">
      <c r="B328" s="36"/>
      <c r="C328" s="36"/>
      <c r="D328" s="36"/>
    </row>
    <row r="329" spans="2:4" x14ac:dyDescent="0.25">
      <c r="B329" s="36"/>
      <c r="C329" s="36"/>
      <c r="D329" s="36"/>
    </row>
    <row r="330" spans="2:4" x14ac:dyDescent="0.25">
      <c r="B330" s="36"/>
      <c r="C330" s="36"/>
      <c r="D330" s="36"/>
    </row>
    <row r="331" spans="2:4" x14ac:dyDescent="0.25">
      <c r="B331" s="36"/>
      <c r="C331" s="36"/>
      <c r="D331" s="36"/>
    </row>
    <row r="332" spans="2:4" x14ac:dyDescent="0.25">
      <c r="B332" s="36"/>
      <c r="C332" s="36"/>
      <c r="D332" s="36"/>
    </row>
    <row r="333" spans="2:4" x14ac:dyDescent="0.25">
      <c r="B333" s="36"/>
      <c r="C333" s="36"/>
      <c r="D333" s="36"/>
    </row>
    <row r="334" spans="2:4" x14ac:dyDescent="0.25">
      <c r="B334" s="36"/>
      <c r="C334" s="36"/>
      <c r="D334" s="36"/>
    </row>
    <row r="335" spans="2:4" x14ac:dyDescent="0.25">
      <c r="B335" s="36"/>
      <c r="C335" s="36"/>
      <c r="D335" s="36"/>
    </row>
    <row r="336" spans="2:4" x14ac:dyDescent="0.25">
      <c r="B336" s="36"/>
      <c r="C336" s="36"/>
      <c r="D336" s="36"/>
    </row>
    <row r="337" spans="2:4" x14ac:dyDescent="0.25">
      <c r="B337" s="36"/>
      <c r="C337" s="36"/>
      <c r="D337" s="36"/>
    </row>
    <row r="338" spans="2:4" x14ac:dyDescent="0.25">
      <c r="B338" s="36"/>
      <c r="C338" s="36"/>
      <c r="D338" s="36"/>
    </row>
    <row r="339" spans="2:4" x14ac:dyDescent="0.25">
      <c r="B339" s="36"/>
      <c r="C339" s="36"/>
      <c r="D339" s="36"/>
    </row>
    <row r="340" spans="2:4" x14ac:dyDescent="0.25">
      <c r="B340" s="36"/>
      <c r="C340" s="36"/>
      <c r="D340" s="36"/>
    </row>
    <row r="341" spans="2:4" x14ac:dyDescent="0.25">
      <c r="B341" s="36"/>
      <c r="C341" s="36"/>
      <c r="D341" s="36"/>
    </row>
    <row r="342" spans="2:4" x14ac:dyDescent="0.25">
      <c r="B342" s="36"/>
      <c r="C342" s="36"/>
      <c r="D342" s="36"/>
    </row>
    <row r="343" spans="2:4" x14ac:dyDescent="0.25">
      <c r="B343" s="36"/>
      <c r="C343" s="36"/>
      <c r="D343" s="36"/>
    </row>
    <row r="344" spans="2:4" x14ac:dyDescent="0.25">
      <c r="B344" s="36"/>
      <c r="C344" s="36"/>
      <c r="D344" s="36"/>
    </row>
    <row r="345" spans="2:4" x14ac:dyDescent="0.25">
      <c r="B345" s="36"/>
      <c r="C345" s="36"/>
      <c r="D345" s="36"/>
    </row>
    <row r="346" spans="2:4" x14ac:dyDescent="0.25">
      <c r="B346" s="36"/>
      <c r="C346" s="36"/>
      <c r="D346" s="36"/>
    </row>
    <row r="347" spans="2:4" x14ac:dyDescent="0.25">
      <c r="B347" s="36"/>
      <c r="C347" s="36"/>
      <c r="D347" s="36"/>
    </row>
    <row r="348" spans="2:4" x14ac:dyDescent="0.25">
      <c r="B348" s="36"/>
      <c r="C348" s="36"/>
      <c r="D348" s="36"/>
    </row>
    <row r="349" spans="2:4" x14ac:dyDescent="0.25">
      <c r="B349" s="36"/>
      <c r="C349" s="36"/>
      <c r="D349" s="36"/>
    </row>
    <row r="350" spans="2:4" x14ac:dyDescent="0.25">
      <c r="B350" s="36"/>
      <c r="C350" s="36"/>
      <c r="D350" s="36"/>
    </row>
    <row r="351" spans="2:4" x14ac:dyDescent="0.25">
      <c r="B351" s="36"/>
      <c r="C351" s="36"/>
      <c r="D351" s="36"/>
    </row>
    <row r="352" spans="2:4" x14ac:dyDescent="0.25">
      <c r="B352" s="36"/>
      <c r="C352" s="36"/>
      <c r="D352" s="36"/>
    </row>
    <row r="353" spans="2:4" x14ac:dyDescent="0.25">
      <c r="B353" s="36"/>
      <c r="C353" s="36"/>
      <c r="D353" s="36"/>
    </row>
    <row r="354" spans="2:4" x14ac:dyDescent="0.25">
      <c r="B354" s="36"/>
      <c r="C354" s="36"/>
      <c r="D354" s="36"/>
    </row>
    <row r="355" spans="2:4" x14ac:dyDescent="0.25">
      <c r="B355" s="36"/>
      <c r="C355" s="36"/>
      <c r="D355" s="36"/>
    </row>
    <row r="356" spans="2:4" x14ac:dyDescent="0.25">
      <c r="B356" s="36"/>
      <c r="C356" s="36"/>
      <c r="D356" s="36"/>
    </row>
    <row r="357" spans="2:4" x14ac:dyDescent="0.25">
      <c r="B357" s="36"/>
      <c r="C357" s="36"/>
      <c r="D357" s="36"/>
    </row>
    <row r="358" spans="2:4" x14ac:dyDescent="0.25">
      <c r="B358" s="36"/>
      <c r="C358" s="36"/>
      <c r="D358" s="36"/>
    </row>
    <row r="359" spans="2:4" x14ac:dyDescent="0.25">
      <c r="B359" s="36"/>
      <c r="C359" s="36"/>
      <c r="D359" s="36"/>
    </row>
    <row r="360" spans="2:4" x14ac:dyDescent="0.25">
      <c r="B360" s="36"/>
      <c r="C360" s="36"/>
      <c r="D360" s="36"/>
    </row>
    <row r="361" spans="2:4" x14ac:dyDescent="0.25">
      <c r="B361" s="36"/>
      <c r="C361" s="36"/>
      <c r="D361" s="36"/>
    </row>
    <row r="362" spans="2:4" x14ac:dyDescent="0.25">
      <c r="B362" s="36"/>
      <c r="C362" s="36"/>
      <c r="D362" s="36"/>
    </row>
    <row r="363" spans="2:4" x14ac:dyDescent="0.25">
      <c r="B363" s="36"/>
      <c r="C363" s="36"/>
      <c r="D363" s="36"/>
    </row>
    <row r="364" spans="2:4" x14ac:dyDescent="0.25">
      <c r="B364" s="36"/>
      <c r="C364" s="36"/>
      <c r="D364" s="36"/>
    </row>
    <row r="365" spans="2:4" x14ac:dyDescent="0.25">
      <c r="B365" s="36"/>
      <c r="C365" s="36"/>
      <c r="D365" s="36"/>
    </row>
    <row r="366" spans="2:4" x14ac:dyDescent="0.25">
      <c r="B366" s="36"/>
      <c r="C366" s="36"/>
      <c r="D366" s="36"/>
    </row>
    <row r="367" spans="2:4" x14ac:dyDescent="0.25">
      <c r="B367" s="36"/>
      <c r="C367" s="36"/>
      <c r="D367" s="36"/>
    </row>
    <row r="368" spans="2:4" x14ac:dyDescent="0.25">
      <c r="B368" s="36"/>
      <c r="C368" s="36"/>
      <c r="D368" s="36"/>
    </row>
    <row r="369" spans="2:4" x14ac:dyDescent="0.25">
      <c r="B369" s="36"/>
      <c r="C369" s="36"/>
      <c r="D369" s="36"/>
    </row>
    <row r="370" spans="2:4" x14ac:dyDescent="0.25">
      <c r="B370" s="36"/>
      <c r="C370" s="36"/>
      <c r="D370" s="36"/>
    </row>
    <row r="371" spans="2:4" x14ac:dyDescent="0.25">
      <c r="B371" s="36"/>
      <c r="C371" s="36"/>
      <c r="D371" s="36"/>
    </row>
    <row r="372" spans="2:4" x14ac:dyDescent="0.25">
      <c r="B372" s="36"/>
      <c r="C372" s="36"/>
      <c r="D372" s="36"/>
    </row>
    <row r="373" spans="2:4" x14ac:dyDescent="0.25">
      <c r="B373" s="36"/>
      <c r="C373" s="36"/>
      <c r="D373" s="36"/>
    </row>
    <row r="374" spans="2:4" x14ac:dyDescent="0.25">
      <c r="B374" s="36"/>
      <c r="C374" s="36"/>
      <c r="D374" s="36"/>
    </row>
    <row r="375" spans="2:4" x14ac:dyDescent="0.25">
      <c r="B375" s="36"/>
      <c r="C375" s="36"/>
      <c r="D375" s="36"/>
    </row>
    <row r="376" spans="2:4" x14ac:dyDescent="0.25">
      <c r="B376" s="36"/>
      <c r="C376" s="36"/>
      <c r="D376" s="36"/>
    </row>
    <row r="377" spans="2:4" x14ac:dyDescent="0.25">
      <c r="B377" s="36"/>
      <c r="C377" s="36"/>
      <c r="D377" s="36"/>
    </row>
    <row r="378" spans="2:4" x14ac:dyDescent="0.25">
      <c r="B378" s="36"/>
      <c r="C378" s="36"/>
      <c r="D378" s="36"/>
    </row>
    <row r="379" spans="2:4" x14ac:dyDescent="0.25">
      <c r="B379" s="36"/>
      <c r="C379" s="36"/>
      <c r="D379" s="36"/>
    </row>
    <row r="380" spans="2:4" x14ac:dyDescent="0.25">
      <c r="B380" s="36"/>
      <c r="C380" s="36"/>
      <c r="D380" s="36"/>
    </row>
    <row r="381" spans="2:4" x14ac:dyDescent="0.25">
      <c r="B381" s="36"/>
      <c r="C381" s="36"/>
      <c r="D381" s="36"/>
    </row>
    <row r="382" spans="2:4" x14ac:dyDescent="0.25">
      <c r="B382" s="36"/>
      <c r="C382" s="36"/>
      <c r="D382" s="36"/>
    </row>
    <row r="383" spans="2:4" x14ac:dyDescent="0.25">
      <c r="B383" s="36"/>
      <c r="C383" s="36"/>
      <c r="D383" s="36"/>
    </row>
    <row r="384" spans="2:4" x14ac:dyDescent="0.25">
      <c r="B384" s="36"/>
      <c r="C384" s="36"/>
      <c r="D384" s="36"/>
    </row>
    <row r="385" spans="2:4" x14ac:dyDescent="0.25">
      <c r="B385" s="36"/>
      <c r="C385" s="36"/>
      <c r="D385" s="36"/>
    </row>
    <row r="386" spans="2:4" x14ac:dyDescent="0.25">
      <c r="B386" s="36"/>
      <c r="C386" s="36"/>
      <c r="D386" s="36"/>
    </row>
    <row r="387" spans="2:4" x14ac:dyDescent="0.25">
      <c r="B387" s="36"/>
      <c r="C387" s="36"/>
      <c r="D387" s="36"/>
    </row>
    <row r="388" spans="2:4" x14ac:dyDescent="0.25">
      <c r="B388" s="36"/>
      <c r="C388" s="36"/>
      <c r="D388" s="36"/>
    </row>
    <row r="389" spans="2:4" x14ac:dyDescent="0.25">
      <c r="B389" s="36"/>
      <c r="C389" s="36"/>
      <c r="D389" s="36"/>
    </row>
    <row r="390" spans="2:4" x14ac:dyDescent="0.25">
      <c r="B390" s="36"/>
      <c r="C390" s="36"/>
      <c r="D390" s="36"/>
    </row>
    <row r="391" spans="2:4" x14ac:dyDescent="0.25">
      <c r="B391" s="36"/>
      <c r="C391" s="36"/>
      <c r="D391" s="36"/>
    </row>
    <row r="392" spans="2:4" x14ac:dyDescent="0.25">
      <c r="B392" s="36"/>
      <c r="C392" s="36"/>
      <c r="D392" s="36"/>
    </row>
    <row r="393" spans="2:4" x14ac:dyDescent="0.25">
      <c r="B393" s="36"/>
      <c r="C393" s="36"/>
      <c r="D393" s="36"/>
    </row>
    <row r="394" spans="2:4" x14ac:dyDescent="0.25">
      <c r="B394" s="36"/>
      <c r="C394" s="36"/>
      <c r="D394" s="36"/>
    </row>
    <row r="395" spans="2:4" x14ac:dyDescent="0.25">
      <c r="B395" s="36"/>
      <c r="C395" s="36"/>
      <c r="D395" s="36"/>
    </row>
    <row r="396" spans="2:4" x14ac:dyDescent="0.25">
      <c r="B396" s="36"/>
      <c r="C396" s="36"/>
      <c r="D396" s="36"/>
    </row>
    <row r="397" spans="2:4" x14ac:dyDescent="0.25">
      <c r="B397" s="36"/>
      <c r="C397" s="36"/>
      <c r="D397" s="36"/>
    </row>
    <row r="398" spans="2:4" x14ac:dyDescent="0.25">
      <c r="B398" s="36"/>
      <c r="C398" s="36"/>
      <c r="D398" s="36"/>
    </row>
    <row r="399" spans="2:4" x14ac:dyDescent="0.25">
      <c r="B399" s="36"/>
      <c r="C399" s="36"/>
      <c r="D399" s="36"/>
    </row>
    <row r="400" spans="2:4" x14ac:dyDescent="0.25">
      <c r="B400" s="36"/>
      <c r="C400" s="36"/>
      <c r="D400" s="36"/>
    </row>
    <row r="401" spans="2:4" x14ac:dyDescent="0.25">
      <c r="B401" s="36"/>
      <c r="C401" s="36"/>
      <c r="D401" s="36"/>
    </row>
    <row r="402" spans="2:4" x14ac:dyDescent="0.25">
      <c r="B402" s="36"/>
      <c r="C402" s="36"/>
      <c r="D402" s="36"/>
    </row>
    <row r="403" spans="2:4" x14ac:dyDescent="0.25">
      <c r="B403" s="36"/>
      <c r="C403" s="36"/>
      <c r="D403" s="36"/>
    </row>
    <row r="404" spans="2:4" x14ac:dyDescent="0.25">
      <c r="B404" s="36"/>
      <c r="C404" s="36"/>
      <c r="D404" s="36"/>
    </row>
    <row r="405" spans="2:4" x14ac:dyDescent="0.25">
      <c r="B405" s="36"/>
      <c r="C405" s="36"/>
      <c r="D405" s="36"/>
    </row>
    <row r="406" spans="2:4" x14ac:dyDescent="0.25">
      <c r="B406" s="36"/>
      <c r="C406" s="36"/>
      <c r="D406" s="36"/>
    </row>
    <row r="407" spans="2:4" x14ac:dyDescent="0.25">
      <c r="B407" s="36"/>
      <c r="C407" s="36"/>
      <c r="D407" s="36"/>
    </row>
    <row r="408" spans="2:4" x14ac:dyDescent="0.25">
      <c r="B408" s="36"/>
      <c r="C408" s="36"/>
      <c r="D408" s="36"/>
    </row>
    <row r="409" spans="2:4" x14ac:dyDescent="0.25">
      <c r="B409" s="36"/>
      <c r="C409" s="36"/>
      <c r="D409" s="36"/>
    </row>
    <row r="410" spans="2:4" x14ac:dyDescent="0.25">
      <c r="B410" s="36"/>
      <c r="C410" s="36"/>
      <c r="D410" s="36"/>
    </row>
    <row r="411" spans="2:4" x14ac:dyDescent="0.25">
      <c r="B411" s="36"/>
      <c r="C411" s="36"/>
      <c r="D411" s="36"/>
    </row>
    <row r="412" spans="2:4" x14ac:dyDescent="0.25">
      <c r="B412" s="36"/>
      <c r="C412" s="36"/>
      <c r="D412" s="36"/>
    </row>
    <row r="413" spans="2:4" x14ac:dyDescent="0.25">
      <c r="B413" s="36"/>
      <c r="C413" s="36"/>
      <c r="D413" s="36"/>
    </row>
    <row r="414" spans="2:4" x14ac:dyDescent="0.25">
      <c r="B414" s="36"/>
      <c r="C414" s="36"/>
      <c r="D414" s="36"/>
    </row>
    <row r="415" spans="2:4" x14ac:dyDescent="0.25">
      <c r="B415" s="36"/>
      <c r="C415" s="36"/>
      <c r="D415" s="36"/>
    </row>
    <row r="416" spans="2:4" x14ac:dyDescent="0.25">
      <c r="B416" s="36"/>
      <c r="C416" s="36"/>
      <c r="D416" s="36"/>
    </row>
    <row r="417" spans="2:4" x14ac:dyDescent="0.25">
      <c r="B417" s="36"/>
      <c r="C417" s="36"/>
      <c r="D417" s="36"/>
    </row>
    <row r="418" spans="2:4" x14ac:dyDescent="0.25">
      <c r="B418" s="36"/>
      <c r="C418" s="36"/>
      <c r="D418" s="36"/>
    </row>
    <row r="419" spans="2:4" x14ac:dyDescent="0.25">
      <c r="B419" s="36"/>
      <c r="C419" s="36"/>
      <c r="D419" s="36"/>
    </row>
    <row r="420" spans="2:4" x14ac:dyDescent="0.25">
      <c r="B420" s="36"/>
      <c r="C420" s="36"/>
      <c r="D420" s="36"/>
    </row>
    <row r="421" spans="2:4" x14ac:dyDescent="0.25">
      <c r="B421" s="36"/>
      <c r="C421" s="36"/>
      <c r="D421" s="36"/>
    </row>
    <row r="422" spans="2:4" x14ac:dyDescent="0.25">
      <c r="B422" s="36"/>
      <c r="C422" s="36"/>
      <c r="D422" s="36"/>
    </row>
    <row r="423" spans="2:4" x14ac:dyDescent="0.25">
      <c r="B423" s="36"/>
      <c r="C423" s="36"/>
      <c r="D423" s="36"/>
    </row>
    <row r="424" spans="2:4" x14ac:dyDescent="0.25">
      <c r="B424" s="36"/>
      <c r="C424" s="36"/>
      <c r="D424" s="36"/>
    </row>
    <row r="425" spans="2:4" x14ac:dyDescent="0.25">
      <c r="B425" s="36"/>
      <c r="C425" s="36"/>
      <c r="D425" s="36"/>
    </row>
    <row r="426" spans="2:4" x14ac:dyDescent="0.25">
      <c r="B426" s="36"/>
      <c r="C426" s="36"/>
      <c r="D426" s="36"/>
    </row>
    <row r="427" spans="2:4" x14ac:dyDescent="0.25">
      <c r="B427" s="36"/>
      <c r="C427" s="36"/>
      <c r="D427" s="36"/>
    </row>
    <row r="428" spans="2:4" x14ac:dyDescent="0.25">
      <c r="B428" s="36"/>
      <c r="C428" s="36"/>
      <c r="D428" s="36"/>
    </row>
    <row r="429" spans="2:4" x14ac:dyDescent="0.25">
      <c r="B429" s="36"/>
      <c r="C429" s="36"/>
      <c r="D429" s="36"/>
    </row>
    <row r="430" spans="2:4" x14ac:dyDescent="0.25">
      <c r="B430" s="36"/>
      <c r="C430" s="36"/>
      <c r="D430" s="36"/>
    </row>
    <row r="431" spans="2:4" x14ac:dyDescent="0.25">
      <c r="B431" s="36"/>
      <c r="C431" s="36"/>
      <c r="D431" s="36"/>
    </row>
    <row r="432" spans="2:4" x14ac:dyDescent="0.25">
      <c r="B432" s="36"/>
      <c r="C432" s="36"/>
      <c r="D432" s="36"/>
    </row>
    <row r="433" spans="2:4" x14ac:dyDescent="0.25">
      <c r="B433" s="36"/>
      <c r="C433" s="36"/>
      <c r="D433" s="36"/>
    </row>
    <row r="434" spans="2:4" x14ac:dyDescent="0.25">
      <c r="B434" s="36"/>
      <c r="C434" s="36"/>
      <c r="D434" s="36"/>
    </row>
    <row r="435" spans="2:4" x14ac:dyDescent="0.25">
      <c r="B435" s="36"/>
      <c r="C435" s="36"/>
      <c r="D435" s="36"/>
    </row>
    <row r="436" spans="2:4" x14ac:dyDescent="0.25">
      <c r="B436" s="36"/>
      <c r="C436" s="36"/>
      <c r="D436" s="36"/>
    </row>
    <row r="437" spans="2:4" x14ac:dyDescent="0.25">
      <c r="B437" s="36"/>
      <c r="C437" s="36"/>
      <c r="D437" s="36"/>
    </row>
    <row r="438" spans="2:4" x14ac:dyDescent="0.25">
      <c r="B438" s="36"/>
      <c r="C438" s="36"/>
      <c r="D438" s="36"/>
    </row>
    <row r="439" spans="2:4" x14ac:dyDescent="0.25">
      <c r="B439" s="36"/>
      <c r="C439" s="36"/>
      <c r="D439" s="36"/>
    </row>
    <row r="440" spans="2:4" x14ac:dyDescent="0.25">
      <c r="B440" s="36"/>
      <c r="C440" s="36"/>
      <c r="D440" s="36"/>
    </row>
    <row r="441" spans="2:4" x14ac:dyDescent="0.25">
      <c r="B441" s="36"/>
      <c r="C441" s="36"/>
      <c r="D441" s="36"/>
    </row>
    <row r="442" spans="2:4" x14ac:dyDescent="0.25">
      <c r="B442" s="36"/>
      <c r="C442" s="36"/>
      <c r="D442" s="36"/>
    </row>
    <row r="443" spans="2:4" x14ac:dyDescent="0.25">
      <c r="B443" s="36"/>
      <c r="C443" s="36"/>
      <c r="D443" s="36"/>
    </row>
    <row r="444" spans="2:4" x14ac:dyDescent="0.25">
      <c r="B444" s="36"/>
      <c r="C444" s="36"/>
      <c r="D444" s="36"/>
    </row>
    <row r="445" spans="2:4" x14ac:dyDescent="0.25">
      <c r="B445" s="36"/>
      <c r="C445" s="36"/>
      <c r="D445" s="36"/>
    </row>
    <row r="446" spans="2:4" x14ac:dyDescent="0.25">
      <c r="B446" s="36"/>
      <c r="C446" s="36"/>
      <c r="D446" s="36"/>
    </row>
    <row r="447" spans="2:4" x14ac:dyDescent="0.25">
      <c r="B447" s="36"/>
      <c r="C447" s="36"/>
      <c r="D447" s="36"/>
    </row>
    <row r="448" spans="2:4" x14ac:dyDescent="0.25">
      <c r="B448" s="36"/>
      <c r="C448" s="36"/>
      <c r="D448" s="36"/>
    </row>
    <row r="449" spans="2:4" x14ac:dyDescent="0.25">
      <c r="B449" s="36"/>
      <c r="C449" s="36"/>
      <c r="D449" s="36"/>
    </row>
    <row r="450" spans="2:4" x14ac:dyDescent="0.25">
      <c r="B450" s="36"/>
      <c r="C450" s="36"/>
      <c r="D450" s="36"/>
    </row>
    <row r="451" spans="2:4" x14ac:dyDescent="0.25">
      <c r="B451" s="36"/>
      <c r="C451" s="36"/>
      <c r="D451" s="36"/>
    </row>
    <row r="452" spans="2:4" x14ac:dyDescent="0.25">
      <c r="B452" s="36"/>
      <c r="C452" s="36"/>
      <c r="D452" s="36"/>
    </row>
    <row r="453" spans="2:4" x14ac:dyDescent="0.25">
      <c r="B453" s="36"/>
      <c r="C453" s="36"/>
      <c r="D453" s="36"/>
    </row>
    <row r="454" spans="2:4" x14ac:dyDescent="0.25">
      <c r="B454" s="36"/>
      <c r="C454" s="36"/>
      <c r="D454" s="36"/>
    </row>
    <row r="455" spans="2:4" x14ac:dyDescent="0.25">
      <c r="B455" s="36"/>
      <c r="C455" s="36"/>
      <c r="D455" s="36"/>
    </row>
    <row r="456" spans="2:4" x14ac:dyDescent="0.25">
      <c r="B456" s="36"/>
      <c r="C456" s="36"/>
      <c r="D456" s="36"/>
    </row>
    <row r="457" spans="2:4" x14ac:dyDescent="0.25">
      <c r="B457" s="36"/>
      <c r="C457" s="36"/>
      <c r="D457" s="36"/>
    </row>
    <row r="458" spans="2:4" x14ac:dyDescent="0.25">
      <c r="B458" s="36"/>
      <c r="C458" s="36"/>
      <c r="D458" s="36"/>
    </row>
    <row r="459" spans="2:4" x14ac:dyDescent="0.25">
      <c r="B459" s="36"/>
      <c r="C459" s="36"/>
      <c r="D459" s="36"/>
    </row>
    <row r="460" spans="2:4" x14ac:dyDescent="0.25">
      <c r="B460" s="36"/>
      <c r="C460" s="36"/>
      <c r="D460" s="36"/>
    </row>
    <row r="461" spans="2:4" x14ac:dyDescent="0.25">
      <c r="B461" s="36"/>
      <c r="C461" s="36"/>
      <c r="D461" s="36"/>
    </row>
    <row r="462" spans="2:4" x14ac:dyDescent="0.25">
      <c r="B462" s="36"/>
      <c r="C462" s="36"/>
      <c r="D462" s="36"/>
    </row>
    <row r="463" spans="2:4" x14ac:dyDescent="0.25">
      <c r="B463" s="36"/>
      <c r="C463" s="36"/>
      <c r="D463" s="36"/>
    </row>
    <row r="464" spans="2:4" x14ac:dyDescent="0.25">
      <c r="B464" s="36"/>
      <c r="C464" s="36"/>
      <c r="D464" s="36"/>
    </row>
    <row r="465" spans="2:4" x14ac:dyDescent="0.25">
      <c r="B465" s="36"/>
      <c r="C465" s="36"/>
      <c r="D465" s="36"/>
    </row>
    <row r="466" spans="2:4" x14ac:dyDescent="0.25">
      <c r="B466" s="36"/>
      <c r="C466" s="36"/>
      <c r="D466" s="36"/>
    </row>
    <row r="467" spans="2:4" x14ac:dyDescent="0.25">
      <c r="B467" s="36"/>
      <c r="C467" s="36"/>
      <c r="D467" s="36"/>
    </row>
    <row r="468" spans="2:4" x14ac:dyDescent="0.25">
      <c r="B468" s="36"/>
      <c r="C468" s="36"/>
      <c r="D468" s="36"/>
    </row>
    <row r="469" spans="2:4" x14ac:dyDescent="0.25">
      <c r="B469" s="36"/>
      <c r="C469" s="36"/>
      <c r="D469" s="36"/>
    </row>
    <row r="470" spans="2:4" x14ac:dyDescent="0.25">
      <c r="B470" s="36"/>
      <c r="C470" s="36"/>
      <c r="D470" s="36"/>
    </row>
    <row r="471" spans="2:4" x14ac:dyDescent="0.25">
      <c r="B471" s="36"/>
      <c r="C471" s="36"/>
      <c r="D471" s="36"/>
    </row>
    <row r="472" spans="2:4" x14ac:dyDescent="0.25">
      <c r="B472" s="36"/>
      <c r="C472" s="36"/>
      <c r="D472" s="36"/>
    </row>
    <row r="473" spans="2:4" x14ac:dyDescent="0.25">
      <c r="B473" s="36"/>
      <c r="C473" s="36"/>
      <c r="D473" s="36"/>
    </row>
    <row r="474" spans="2:4" x14ac:dyDescent="0.25">
      <c r="B474" s="36"/>
      <c r="C474" s="36"/>
      <c r="D474" s="36"/>
    </row>
    <row r="475" spans="2:4" x14ac:dyDescent="0.25">
      <c r="B475" s="36"/>
      <c r="C475" s="36"/>
      <c r="D475" s="36"/>
    </row>
    <row r="476" spans="2:4" x14ac:dyDescent="0.25">
      <c r="B476" s="36"/>
      <c r="C476" s="36"/>
      <c r="D476" s="36"/>
    </row>
    <row r="477" spans="2:4" x14ac:dyDescent="0.25">
      <c r="B477" s="36"/>
      <c r="C477" s="36"/>
      <c r="D477" s="36"/>
    </row>
    <row r="478" spans="2:4" x14ac:dyDescent="0.25">
      <c r="B478" s="36"/>
      <c r="C478" s="36"/>
      <c r="D478" s="36"/>
    </row>
    <row r="479" spans="2:4" x14ac:dyDescent="0.25">
      <c r="B479" s="36"/>
      <c r="C479" s="36"/>
      <c r="D479" s="36"/>
    </row>
    <row r="480" spans="2:4" x14ac:dyDescent="0.25">
      <c r="B480" s="36"/>
      <c r="C480" s="36"/>
      <c r="D480" s="36"/>
    </row>
    <row r="481" spans="2:4" x14ac:dyDescent="0.25">
      <c r="B481" s="36"/>
      <c r="C481" s="36"/>
      <c r="D481" s="36"/>
    </row>
    <row r="482" spans="2:4" x14ac:dyDescent="0.25">
      <c r="B482" s="36"/>
      <c r="C482" s="36"/>
      <c r="D482" s="36"/>
    </row>
    <row r="483" spans="2:4" x14ac:dyDescent="0.25">
      <c r="B483" s="36"/>
      <c r="C483" s="36"/>
      <c r="D483" s="36"/>
    </row>
    <row r="484" spans="2:4" x14ac:dyDescent="0.25">
      <c r="B484" s="36"/>
      <c r="C484" s="36"/>
      <c r="D484" s="36"/>
    </row>
    <row r="485" spans="2:4" x14ac:dyDescent="0.25">
      <c r="B485" s="36"/>
      <c r="C485" s="36"/>
      <c r="D485" s="36"/>
    </row>
    <row r="486" spans="2:4" x14ac:dyDescent="0.25">
      <c r="B486" s="36"/>
      <c r="C486" s="36"/>
      <c r="D486" s="36"/>
    </row>
    <row r="487" spans="2:4" x14ac:dyDescent="0.25">
      <c r="B487" s="36"/>
      <c r="C487" s="36"/>
      <c r="D487" s="36"/>
    </row>
    <row r="488" spans="2:4" x14ac:dyDescent="0.25">
      <c r="B488" s="36"/>
      <c r="C488" s="36"/>
      <c r="D488" s="36"/>
    </row>
    <row r="489" spans="2:4" x14ac:dyDescent="0.25">
      <c r="B489" s="36"/>
      <c r="C489" s="36"/>
      <c r="D489" s="36"/>
    </row>
    <row r="490" spans="2:4" x14ac:dyDescent="0.25">
      <c r="B490" s="36"/>
      <c r="C490" s="36"/>
      <c r="D490" s="36"/>
    </row>
    <row r="491" spans="2:4" x14ac:dyDescent="0.25">
      <c r="B491" s="36"/>
      <c r="C491" s="36"/>
      <c r="D491" s="36"/>
    </row>
    <row r="492" spans="2:4" x14ac:dyDescent="0.25">
      <c r="B492" s="36"/>
      <c r="C492" s="36"/>
      <c r="D492" s="36"/>
    </row>
    <row r="493" spans="2:4" x14ac:dyDescent="0.25">
      <c r="B493" s="36"/>
      <c r="C493" s="36"/>
      <c r="D493" s="36"/>
    </row>
    <row r="494" spans="2:4" x14ac:dyDescent="0.25">
      <c r="B494" s="36"/>
      <c r="C494" s="36"/>
      <c r="D494" s="36"/>
    </row>
    <row r="495" spans="2:4" x14ac:dyDescent="0.25">
      <c r="B495" s="36"/>
      <c r="C495" s="36"/>
      <c r="D495" s="36"/>
    </row>
    <row r="496" spans="2:4" x14ac:dyDescent="0.25">
      <c r="B496" s="36"/>
      <c r="C496" s="36"/>
      <c r="D496" s="36"/>
    </row>
    <row r="497" spans="2:4" x14ac:dyDescent="0.25">
      <c r="B497" s="36"/>
      <c r="C497" s="36"/>
      <c r="D497" s="36"/>
    </row>
    <row r="498" spans="2:4" x14ac:dyDescent="0.25">
      <c r="B498" s="36"/>
      <c r="C498" s="36"/>
      <c r="D498" s="36"/>
    </row>
    <row r="499" spans="2:4" x14ac:dyDescent="0.25">
      <c r="B499" s="36"/>
      <c r="C499" s="36"/>
      <c r="D499" s="36"/>
    </row>
    <row r="500" spans="2:4" x14ac:dyDescent="0.25">
      <c r="B500" s="36"/>
      <c r="C500" s="36"/>
      <c r="D500" s="36"/>
    </row>
    <row r="501" spans="2:4" x14ac:dyDescent="0.25">
      <c r="B501" s="36"/>
      <c r="C501" s="36"/>
      <c r="D501" s="36"/>
    </row>
    <row r="502" spans="2:4" x14ac:dyDescent="0.25">
      <c r="B502" s="36"/>
      <c r="C502" s="36"/>
      <c r="D502" s="36"/>
    </row>
    <row r="503" spans="2:4" x14ac:dyDescent="0.25">
      <c r="B503" s="36"/>
      <c r="C503" s="36"/>
      <c r="D503" s="36"/>
    </row>
    <row r="504" spans="2:4" x14ac:dyDescent="0.25">
      <c r="B504" s="36"/>
      <c r="C504" s="36"/>
      <c r="D504" s="36"/>
    </row>
    <row r="505" spans="2:4" x14ac:dyDescent="0.25">
      <c r="B505" s="36"/>
      <c r="C505" s="36"/>
      <c r="D505" s="36"/>
    </row>
    <row r="506" spans="2:4" x14ac:dyDescent="0.25">
      <c r="B506" s="36"/>
      <c r="C506" s="36"/>
      <c r="D506" s="36"/>
    </row>
    <row r="507" spans="2:4" x14ac:dyDescent="0.25">
      <c r="B507" s="36"/>
      <c r="C507" s="36"/>
      <c r="D507" s="36"/>
    </row>
    <row r="508" spans="2:4" x14ac:dyDescent="0.25">
      <c r="B508" s="36"/>
      <c r="C508" s="36"/>
      <c r="D508" s="36"/>
    </row>
    <row r="509" spans="2:4" x14ac:dyDescent="0.25">
      <c r="B509" s="36"/>
      <c r="C509" s="36"/>
      <c r="D509" s="36"/>
    </row>
    <row r="510" spans="2:4" x14ac:dyDescent="0.25">
      <c r="B510" s="36"/>
      <c r="C510" s="36"/>
      <c r="D510" s="36"/>
    </row>
    <row r="511" spans="2:4" x14ac:dyDescent="0.25">
      <c r="B511" s="36"/>
      <c r="C511" s="36"/>
      <c r="D511" s="36"/>
    </row>
    <row r="512" spans="2:4" x14ac:dyDescent="0.25">
      <c r="B512" s="36"/>
      <c r="C512" s="36"/>
      <c r="D512" s="36"/>
    </row>
    <row r="513" spans="2:4" x14ac:dyDescent="0.25">
      <c r="B513" s="36"/>
      <c r="C513" s="36"/>
      <c r="D513" s="36"/>
    </row>
    <row r="514" spans="2:4" x14ac:dyDescent="0.25">
      <c r="B514" s="36"/>
      <c r="C514" s="36"/>
      <c r="D514" s="36"/>
    </row>
    <row r="515" spans="2:4" x14ac:dyDescent="0.25">
      <c r="B515" s="36"/>
      <c r="C515" s="36"/>
      <c r="D515" s="36"/>
    </row>
    <row r="516" spans="2:4" x14ac:dyDescent="0.25">
      <c r="B516" s="36"/>
      <c r="C516" s="36"/>
      <c r="D516" s="36"/>
    </row>
    <row r="517" spans="2:4" x14ac:dyDescent="0.25">
      <c r="B517" s="36"/>
      <c r="C517" s="36"/>
      <c r="D517" s="36"/>
    </row>
    <row r="518" spans="2:4" x14ac:dyDescent="0.25">
      <c r="B518" s="36"/>
      <c r="C518" s="36"/>
      <c r="D518" s="36"/>
    </row>
    <row r="519" spans="2:4" x14ac:dyDescent="0.25">
      <c r="B519" s="36"/>
      <c r="C519" s="36"/>
      <c r="D519" s="36"/>
    </row>
    <row r="520" spans="2:4" x14ac:dyDescent="0.25">
      <c r="B520" s="36"/>
      <c r="C520" s="36"/>
      <c r="D520" s="36"/>
    </row>
    <row r="521" spans="2:4" x14ac:dyDescent="0.25">
      <c r="B521" s="36"/>
      <c r="C521" s="36"/>
      <c r="D521" s="36"/>
    </row>
    <row r="522" spans="2:4" x14ac:dyDescent="0.25">
      <c r="B522" s="36"/>
      <c r="C522" s="36"/>
      <c r="D522" s="36"/>
    </row>
    <row r="523" spans="2:4" x14ac:dyDescent="0.25">
      <c r="B523" s="36"/>
      <c r="C523" s="36"/>
      <c r="D523" s="36"/>
    </row>
    <row r="524" spans="2:4" x14ac:dyDescent="0.25">
      <c r="B524" s="36"/>
      <c r="C524" s="36"/>
      <c r="D524" s="36"/>
    </row>
    <row r="525" spans="2:4" x14ac:dyDescent="0.25">
      <c r="B525" s="36"/>
      <c r="C525" s="36"/>
      <c r="D525" s="36"/>
    </row>
    <row r="526" spans="2:4" x14ac:dyDescent="0.25">
      <c r="B526" s="36"/>
      <c r="C526" s="36"/>
      <c r="D526" s="36"/>
    </row>
    <row r="527" spans="2:4" x14ac:dyDescent="0.25">
      <c r="B527" s="36"/>
      <c r="C527" s="36"/>
      <c r="D527" s="36"/>
    </row>
    <row r="528" spans="2:4" x14ac:dyDescent="0.25">
      <c r="B528" s="36"/>
      <c r="C528" s="36"/>
      <c r="D528" s="36"/>
    </row>
    <row r="529" spans="2:4" x14ac:dyDescent="0.25">
      <c r="B529" s="36"/>
      <c r="C529" s="36"/>
      <c r="D529" s="36"/>
    </row>
    <row r="530" spans="2:4" x14ac:dyDescent="0.25">
      <c r="B530" s="36"/>
      <c r="C530" s="36"/>
      <c r="D530" s="36"/>
    </row>
    <row r="531" spans="2:4" x14ac:dyDescent="0.25">
      <c r="B531" s="36"/>
      <c r="C531" s="36"/>
      <c r="D531" s="36"/>
    </row>
    <row r="532" spans="2:4" x14ac:dyDescent="0.25">
      <c r="B532" s="36"/>
      <c r="C532" s="36"/>
      <c r="D532" s="36"/>
    </row>
    <row r="533" spans="2:4" x14ac:dyDescent="0.25">
      <c r="B533" s="36"/>
      <c r="C533" s="36"/>
      <c r="D533" s="36"/>
    </row>
    <row r="534" spans="2:4" x14ac:dyDescent="0.25">
      <c r="B534" s="36"/>
      <c r="C534" s="36"/>
      <c r="D534" s="36"/>
    </row>
    <row r="535" spans="2:4" x14ac:dyDescent="0.25">
      <c r="B535" s="36"/>
      <c r="C535" s="36"/>
      <c r="D535" s="36"/>
    </row>
    <row r="536" spans="2:4" x14ac:dyDescent="0.25">
      <c r="B536" s="36"/>
      <c r="C536" s="36"/>
      <c r="D536" s="36"/>
    </row>
    <row r="537" spans="2:4" x14ac:dyDescent="0.25">
      <c r="B537" s="36"/>
      <c r="C537" s="36"/>
      <c r="D537" s="36"/>
    </row>
    <row r="538" spans="2:4" x14ac:dyDescent="0.25">
      <c r="B538" s="36"/>
      <c r="C538" s="36"/>
      <c r="D538" s="36"/>
    </row>
    <row r="539" spans="2:4" x14ac:dyDescent="0.25">
      <c r="B539" s="36"/>
      <c r="C539" s="36"/>
      <c r="D539" s="36"/>
    </row>
    <row r="540" spans="2:4" x14ac:dyDescent="0.25">
      <c r="B540" s="36"/>
      <c r="C540" s="36"/>
      <c r="D540" s="36"/>
    </row>
    <row r="541" spans="2:4" x14ac:dyDescent="0.25">
      <c r="B541" s="36"/>
      <c r="C541" s="36"/>
      <c r="D541" s="36"/>
    </row>
    <row r="542" spans="2:4" x14ac:dyDescent="0.25">
      <c r="B542" s="36"/>
      <c r="C542" s="36"/>
      <c r="D542" s="36"/>
    </row>
    <row r="543" spans="2:4" x14ac:dyDescent="0.25">
      <c r="B543" s="36"/>
      <c r="C543" s="36"/>
      <c r="D543" s="36"/>
    </row>
    <row r="544" spans="2:4" x14ac:dyDescent="0.25">
      <c r="B544" s="36"/>
      <c r="C544" s="36"/>
      <c r="D544" s="36"/>
    </row>
    <row r="545" spans="2:4" x14ac:dyDescent="0.25">
      <c r="B545" s="36"/>
      <c r="C545" s="36"/>
      <c r="D545" s="36"/>
    </row>
    <row r="546" spans="2:4" x14ac:dyDescent="0.25">
      <c r="B546" s="36"/>
      <c r="C546" s="36"/>
      <c r="D546" s="36"/>
    </row>
    <row r="547" spans="2:4" x14ac:dyDescent="0.25">
      <c r="B547" s="36"/>
      <c r="C547" s="36"/>
      <c r="D547" s="36"/>
    </row>
    <row r="548" spans="2:4" x14ac:dyDescent="0.25">
      <c r="B548" s="36"/>
      <c r="C548" s="36"/>
      <c r="D548" s="36"/>
    </row>
    <row r="549" spans="2:4" x14ac:dyDescent="0.25">
      <c r="B549" s="36"/>
      <c r="C549" s="36"/>
      <c r="D549" s="36"/>
    </row>
    <row r="550" spans="2:4" x14ac:dyDescent="0.25">
      <c r="B550" s="36"/>
      <c r="C550" s="36"/>
      <c r="D550" s="36"/>
    </row>
    <row r="551" spans="2:4" x14ac:dyDescent="0.25">
      <c r="B551" s="36"/>
      <c r="C551" s="36"/>
      <c r="D551" s="36"/>
    </row>
    <row r="552" spans="2:4" x14ac:dyDescent="0.25">
      <c r="B552" s="36"/>
      <c r="C552" s="36"/>
      <c r="D552" s="36"/>
    </row>
    <row r="553" spans="2:4" x14ac:dyDescent="0.25">
      <c r="B553" s="36"/>
      <c r="C553" s="36"/>
      <c r="D553" s="36"/>
    </row>
    <row r="554" spans="2:4" x14ac:dyDescent="0.25">
      <c r="B554" s="36"/>
      <c r="C554" s="36"/>
      <c r="D554" s="36"/>
    </row>
    <row r="555" spans="2:4" x14ac:dyDescent="0.25">
      <c r="B555" s="36"/>
      <c r="C555" s="36"/>
      <c r="D555" s="36"/>
    </row>
    <row r="556" spans="2:4" x14ac:dyDescent="0.25">
      <c r="B556" s="36"/>
      <c r="C556" s="36"/>
      <c r="D556" s="36"/>
    </row>
    <row r="557" spans="2:4" x14ac:dyDescent="0.25">
      <c r="B557" s="36"/>
      <c r="C557" s="36"/>
      <c r="D557" s="36"/>
    </row>
    <row r="558" spans="2:4" x14ac:dyDescent="0.25">
      <c r="B558" s="36"/>
      <c r="C558" s="36"/>
      <c r="D558" s="36"/>
    </row>
    <row r="559" spans="2:4" x14ac:dyDescent="0.25">
      <c r="B559" s="36"/>
      <c r="C559" s="36"/>
      <c r="D559" s="36"/>
    </row>
    <row r="560" spans="2:4" x14ac:dyDescent="0.25">
      <c r="B560" s="36"/>
      <c r="C560" s="36"/>
      <c r="D560" s="36"/>
    </row>
    <row r="561" spans="2:4" x14ac:dyDescent="0.25">
      <c r="B561" s="36"/>
      <c r="C561" s="36"/>
      <c r="D561" s="36"/>
    </row>
    <row r="562" spans="2:4" x14ac:dyDescent="0.25">
      <c r="B562" s="36"/>
      <c r="C562" s="36"/>
      <c r="D562" s="36"/>
    </row>
    <row r="563" spans="2:4" x14ac:dyDescent="0.25">
      <c r="B563" s="36"/>
      <c r="C563" s="36"/>
      <c r="D563" s="36"/>
    </row>
    <row r="564" spans="2:4" x14ac:dyDescent="0.25">
      <c r="B564" s="36"/>
      <c r="C564" s="36"/>
      <c r="D564" s="36"/>
    </row>
    <row r="565" spans="2:4" x14ac:dyDescent="0.25">
      <c r="B565" s="36"/>
      <c r="C565" s="36"/>
      <c r="D565" s="36"/>
    </row>
    <row r="566" spans="2:4" x14ac:dyDescent="0.25">
      <c r="B566" s="36"/>
      <c r="C566" s="36"/>
      <c r="D566" s="36"/>
    </row>
    <row r="567" spans="2:4" x14ac:dyDescent="0.25">
      <c r="B567" s="36"/>
      <c r="C567" s="36"/>
      <c r="D567" s="36"/>
    </row>
    <row r="568" spans="2:4" x14ac:dyDescent="0.25">
      <c r="B568" s="36"/>
      <c r="C568" s="36"/>
      <c r="D568" s="36"/>
    </row>
    <row r="569" spans="2:4" x14ac:dyDescent="0.25">
      <c r="B569" s="36"/>
      <c r="C569" s="36"/>
      <c r="D569" s="36"/>
    </row>
    <row r="570" spans="2:4" x14ac:dyDescent="0.25">
      <c r="B570" s="36"/>
      <c r="C570" s="36"/>
      <c r="D570" s="36"/>
    </row>
    <row r="571" spans="2:4" x14ac:dyDescent="0.25">
      <c r="B571" s="36"/>
      <c r="C571" s="36"/>
      <c r="D571" s="36"/>
    </row>
    <row r="572" spans="2:4" x14ac:dyDescent="0.25">
      <c r="B572" s="36"/>
      <c r="C572" s="36"/>
      <c r="D572" s="36"/>
    </row>
    <row r="573" spans="2:4" x14ac:dyDescent="0.25">
      <c r="B573" s="36"/>
      <c r="C573" s="36"/>
      <c r="D573" s="36"/>
    </row>
    <row r="574" spans="2:4" x14ac:dyDescent="0.25">
      <c r="B574" s="36"/>
      <c r="C574" s="36"/>
      <c r="D574" s="36"/>
    </row>
    <row r="575" spans="2:4" x14ac:dyDescent="0.25">
      <c r="B575" s="36"/>
      <c r="C575" s="36"/>
      <c r="D575" s="36"/>
    </row>
    <row r="576" spans="2:4" x14ac:dyDescent="0.25">
      <c r="B576" s="36"/>
      <c r="C576" s="36"/>
      <c r="D576" s="36"/>
    </row>
    <row r="577" spans="2:4" x14ac:dyDescent="0.25">
      <c r="B577" s="36"/>
      <c r="C577" s="36"/>
      <c r="D577" s="36"/>
    </row>
    <row r="578" spans="2:4" x14ac:dyDescent="0.25">
      <c r="B578" s="36"/>
      <c r="C578" s="36"/>
      <c r="D578" s="36"/>
    </row>
    <row r="579" spans="2:4" x14ac:dyDescent="0.25">
      <c r="B579" s="36"/>
      <c r="C579" s="36"/>
      <c r="D579" s="36"/>
    </row>
    <row r="580" spans="2:4" x14ac:dyDescent="0.25">
      <c r="B580" s="36"/>
      <c r="C580" s="36"/>
      <c r="D580" s="36"/>
    </row>
    <row r="581" spans="2:4" x14ac:dyDescent="0.25">
      <c r="B581" s="36"/>
      <c r="C581" s="36"/>
      <c r="D581" s="36"/>
    </row>
    <row r="582" spans="2:4" x14ac:dyDescent="0.25">
      <c r="B582" s="36"/>
      <c r="C582" s="36"/>
      <c r="D582" s="36"/>
    </row>
    <row r="583" spans="2:4" x14ac:dyDescent="0.25">
      <c r="B583" s="36"/>
      <c r="C583" s="36"/>
      <c r="D583" s="36"/>
    </row>
    <row r="584" spans="2:4" x14ac:dyDescent="0.25">
      <c r="B584" s="36"/>
      <c r="C584" s="36"/>
      <c r="D584" s="36"/>
    </row>
    <row r="585" spans="2:4" x14ac:dyDescent="0.25">
      <c r="B585" s="36"/>
      <c r="C585" s="36"/>
      <c r="D585" s="36"/>
    </row>
    <row r="586" spans="2:4" x14ac:dyDescent="0.25">
      <c r="B586" s="36"/>
      <c r="C586" s="36"/>
      <c r="D586" s="36"/>
    </row>
    <row r="587" spans="2:4" x14ac:dyDescent="0.25">
      <c r="B587" s="36"/>
      <c r="C587" s="36"/>
      <c r="D587" s="36"/>
    </row>
    <row r="588" spans="2:4" x14ac:dyDescent="0.25">
      <c r="B588" s="36"/>
      <c r="C588" s="36"/>
      <c r="D588" s="36"/>
    </row>
    <row r="589" spans="2:4" x14ac:dyDescent="0.25">
      <c r="B589" s="36"/>
      <c r="C589" s="36"/>
      <c r="D589" s="36"/>
    </row>
    <row r="590" spans="2:4" x14ac:dyDescent="0.25">
      <c r="B590" s="36"/>
      <c r="C590" s="36"/>
      <c r="D590" s="36"/>
    </row>
    <row r="591" spans="2:4" x14ac:dyDescent="0.25">
      <c r="B591" s="36"/>
      <c r="C591" s="36"/>
      <c r="D591" s="36"/>
    </row>
    <row r="592" spans="2:4" x14ac:dyDescent="0.25">
      <c r="B592" s="36"/>
      <c r="C592" s="36"/>
      <c r="D592" s="36"/>
    </row>
    <row r="593" spans="2:4" x14ac:dyDescent="0.25">
      <c r="B593" s="36"/>
      <c r="C593" s="36"/>
      <c r="D593" s="36"/>
    </row>
    <row r="594" spans="2:4" x14ac:dyDescent="0.25">
      <c r="B594" s="36"/>
      <c r="C594" s="36"/>
      <c r="D594" s="36"/>
    </row>
    <row r="595" spans="2:4" x14ac:dyDescent="0.25">
      <c r="B595" s="36"/>
      <c r="C595" s="36"/>
      <c r="D595" s="36"/>
    </row>
    <row r="596" spans="2:4" x14ac:dyDescent="0.25">
      <c r="B596" s="36"/>
      <c r="C596" s="36"/>
      <c r="D596" s="36"/>
    </row>
    <row r="597" spans="2:4" x14ac:dyDescent="0.25">
      <c r="B597" s="36"/>
      <c r="C597" s="36"/>
      <c r="D597" s="36"/>
    </row>
    <row r="598" spans="2:4" x14ac:dyDescent="0.25">
      <c r="B598" s="36"/>
      <c r="C598" s="36"/>
      <c r="D598" s="36"/>
    </row>
    <row r="599" spans="2:4" x14ac:dyDescent="0.25">
      <c r="B599" s="36"/>
      <c r="C599" s="36"/>
      <c r="D599" s="36"/>
    </row>
    <row r="600" spans="2:4" x14ac:dyDescent="0.25">
      <c r="B600" s="36"/>
      <c r="C600" s="36"/>
      <c r="D600" s="36"/>
    </row>
    <row r="601" spans="2:4" x14ac:dyDescent="0.25">
      <c r="B601" s="36"/>
      <c r="C601" s="36"/>
      <c r="D601" s="36"/>
    </row>
    <row r="602" spans="2:4" x14ac:dyDescent="0.25">
      <c r="B602" s="36"/>
      <c r="C602" s="36"/>
      <c r="D602" s="36"/>
    </row>
    <row r="603" spans="2:4" x14ac:dyDescent="0.25">
      <c r="B603" s="36"/>
      <c r="C603" s="36"/>
      <c r="D603" s="36"/>
    </row>
    <row r="604" spans="2:4" x14ac:dyDescent="0.25">
      <c r="B604" s="36"/>
      <c r="C604" s="36"/>
      <c r="D604" s="36"/>
    </row>
    <row r="605" spans="2:4" x14ac:dyDescent="0.25">
      <c r="B605" s="36"/>
      <c r="C605" s="36"/>
      <c r="D605" s="36"/>
    </row>
    <row r="606" spans="2:4" x14ac:dyDescent="0.25">
      <c r="B606" s="36"/>
      <c r="C606" s="36"/>
      <c r="D606" s="36"/>
    </row>
    <row r="607" spans="2:4" x14ac:dyDescent="0.25">
      <c r="B607" s="36"/>
      <c r="C607" s="36"/>
      <c r="D607" s="36"/>
    </row>
    <row r="608" spans="2:4" x14ac:dyDescent="0.25">
      <c r="B608" s="36"/>
      <c r="C608" s="36"/>
      <c r="D608" s="36"/>
    </row>
    <row r="609" spans="2:4" x14ac:dyDescent="0.25">
      <c r="B609" s="36"/>
      <c r="C609" s="36"/>
      <c r="D609" s="36"/>
    </row>
    <row r="610" spans="2:4" x14ac:dyDescent="0.25">
      <c r="B610" s="36"/>
      <c r="C610" s="36"/>
      <c r="D610" s="36"/>
    </row>
    <row r="611" spans="2:4" x14ac:dyDescent="0.25">
      <c r="B611" s="36"/>
      <c r="C611" s="36"/>
      <c r="D611" s="36"/>
    </row>
    <row r="612" spans="2:4" x14ac:dyDescent="0.25">
      <c r="B612" s="36"/>
      <c r="C612" s="36"/>
      <c r="D612" s="36"/>
    </row>
    <row r="613" spans="2:4" x14ac:dyDescent="0.25">
      <c r="B613" s="36"/>
      <c r="C613" s="36"/>
      <c r="D613" s="36"/>
    </row>
    <row r="614" spans="2:4" x14ac:dyDescent="0.25">
      <c r="B614" s="36"/>
      <c r="C614" s="36"/>
      <c r="D614" s="36"/>
    </row>
    <row r="615" spans="2:4" x14ac:dyDescent="0.25">
      <c r="B615" s="36"/>
      <c r="C615" s="36"/>
      <c r="D615" s="36"/>
    </row>
    <row r="616" spans="2:4" x14ac:dyDescent="0.25">
      <c r="B616" s="36"/>
      <c r="C616" s="36"/>
      <c r="D616" s="36"/>
    </row>
    <row r="617" spans="2:4" x14ac:dyDescent="0.25">
      <c r="B617" s="36"/>
      <c r="C617" s="36"/>
      <c r="D617" s="36"/>
    </row>
    <row r="618" spans="2:4" x14ac:dyDescent="0.25">
      <c r="B618" s="36"/>
      <c r="C618" s="36"/>
      <c r="D618" s="36"/>
    </row>
    <row r="619" spans="2:4" x14ac:dyDescent="0.25">
      <c r="B619" s="36"/>
      <c r="C619" s="36"/>
      <c r="D619" s="36"/>
    </row>
    <row r="620" spans="2:4" x14ac:dyDescent="0.25">
      <c r="B620" s="36"/>
      <c r="C620" s="36"/>
      <c r="D620" s="36"/>
    </row>
    <row r="621" spans="2:4" x14ac:dyDescent="0.25">
      <c r="B621" s="36"/>
      <c r="C621" s="36"/>
      <c r="D621" s="36"/>
    </row>
    <row r="622" spans="2:4" x14ac:dyDescent="0.25">
      <c r="B622" s="36"/>
      <c r="C622" s="36"/>
      <c r="D622" s="36"/>
    </row>
    <row r="623" spans="2:4" x14ac:dyDescent="0.25">
      <c r="B623" s="36"/>
      <c r="C623" s="36"/>
      <c r="D623" s="36"/>
    </row>
    <row r="624" spans="2:4" x14ac:dyDescent="0.25">
      <c r="B624" s="36"/>
      <c r="C624" s="36"/>
      <c r="D624" s="36"/>
    </row>
    <row r="625" spans="2:4" x14ac:dyDescent="0.25">
      <c r="B625" s="36"/>
      <c r="C625" s="36"/>
      <c r="D625" s="36"/>
    </row>
    <row r="626" spans="2:4" x14ac:dyDescent="0.25">
      <c r="B626" s="36"/>
      <c r="C626" s="36"/>
      <c r="D626" s="36"/>
    </row>
    <row r="627" spans="2:4" x14ac:dyDescent="0.25">
      <c r="B627" s="36"/>
      <c r="C627" s="36"/>
      <c r="D627" s="36"/>
    </row>
    <row r="628" spans="2:4" x14ac:dyDescent="0.25">
      <c r="B628" s="36"/>
      <c r="C628" s="36"/>
      <c r="D628" s="36"/>
    </row>
    <row r="629" spans="2:4" x14ac:dyDescent="0.25">
      <c r="B629" s="36"/>
      <c r="C629" s="36"/>
      <c r="D629" s="36"/>
    </row>
    <row r="630" spans="2:4" x14ac:dyDescent="0.25">
      <c r="B630" s="36"/>
      <c r="C630" s="36"/>
      <c r="D630" s="36"/>
    </row>
    <row r="631" spans="2:4" x14ac:dyDescent="0.25">
      <c r="B631" s="36"/>
      <c r="C631" s="36"/>
      <c r="D631" s="36"/>
    </row>
    <row r="632" spans="2:4" x14ac:dyDescent="0.25">
      <c r="B632" s="36"/>
      <c r="C632" s="36"/>
      <c r="D632" s="36"/>
    </row>
    <row r="633" spans="2:4" x14ac:dyDescent="0.25">
      <c r="B633" s="36"/>
      <c r="C633" s="36"/>
      <c r="D633" s="36"/>
    </row>
    <row r="634" spans="2:4" x14ac:dyDescent="0.25">
      <c r="B634" s="36"/>
      <c r="C634" s="36"/>
      <c r="D634" s="36"/>
    </row>
    <row r="635" spans="2:4" x14ac:dyDescent="0.25">
      <c r="B635" s="36"/>
      <c r="C635" s="36"/>
      <c r="D635" s="36"/>
    </row>
    <row r="636" spans="2:4" x14ac:dyDescent="0.25">
      <c r="B636" s="36"/>
      <c r="C636" s="36"/>
      <c r="D636" s="36"/>
    </row>
    <row r="637" spans="2:4" x14ac:dyDescent="0.25">
      <c r="B637" s="36"/>
      <c r="C637" s="36"/>
      <c r="D637" s="36"/>
    </row>
    <row r="638" spans="2:4" x14ac:dyDescent="0.25">
      <c r="B638" s="36"/>
      <c r="C638" s="36"/>
      <c r="D638" s="36"/>
    </row>
    <row r="639" spans="2:4" x14ac:dyDescent="0.25">
      <c r="B639" s="36"/>
      <c r="C639" s="36"/>
      <c r="D639" s="36"/>
    </row>
    <row r="640" spans="2:4" x14ac:dyDescent="0.25">
      <c r="B640" s="36"/>
      <c r="C640" s="36"/>
      <c r="D640" s="36"/>
    </row>
    <row r="641" spans="2:4" x14ac:dyDescent="0.25">
      <c r="B641" s="36"/>
      <c r="C641" s="36"/>
      <c r="D641" s="36"/>
    </row>
    <row r="642" spans="2:4" x14ac:dyDescent="0.25">
      <c r="B642" s="36"/>
      <c r="C642" s="36"/>
      <c r="D642" s="36"/>
    </row>
    <row r="643" spans="2:4" x14ac:dyDescent="0.25">
      <c r="B643" s="36"/>
      <c r="C643" s="36"/>
      <c r="D643" s="36"/>
    </row>
    <row r="644" spans="2:4" x14ac:dyDescent="0.25">
      <c r="B644" s="36"/>
      <c r="C644" s="36"/>
      <c r="D644" s="36"/>
    </row>
    <row r="645" spans="2:4" x14ac:dyDescent="0.25">
      <c r="B645" s="36"/>
      <c r="C645" s="36"/>
      <c r="D645" s="36"/>
    </row>
    <row r="646" spans="2:4" x14ac:dyDescent="0.25">
      <c r="B646" s="36"/>
      <c r="C646" s="36"/>
      <c r="D646" s="36"/>
    </row>
    <row r="647" spans="2:4" x14ac:dyDescent="0.25">
      <c r="B647" s="36"/>
      <c r="C647" s="36"/>
      <c r="D647" s="36"/>
    </row>
    <row r="648" spans="2:4" x14ac:dyDescent="0.25">
      <c r="B648" s="36"/>
      <c r="C648" s="36"/>
      <c r="D648" s="36"/>
    </row>
    <row r="649" spans="2:4" x14ac:dyDescent="0.25">
      <c r="B649" s="36"/>
      <c r="C649" s="36"/>
      <c r="D649" s="36"/>
    </row>
    <row r="650" spans="2:4" x14ac:dyDescent="0.25">
      <c r="B650" s="36"/>
      <c r="C650" s="36"/>
      <c r="D650" s="36"/>
    </row>
    <row r="651" spans="2:4" x14ac:dyDescent="0.25">
      <c r="B651" s="36"/>
      <c r="C651" s="36"/>
      <c r="D651" s="36"/>
    </row>
    <row r="652" spans="2:4" x14ac:dyDescent="0.25">
      <c r="B652" s="36"/>
      <c r="C652" s="36"/>
      <c r="D652" s="36"/>
    </row>
    <row r="653" spans="2:4" x14ac:dyDescent="0.25">
      <c r="B653" s="36"/>
      <c r="C653" s="36"/>
      <c r="D653" s="36"/>
    </row>
    <row r="654" spans="2:4" x14ac:dyDescent="0.25">
      <c r="B654" s="36"/>
      <c r="C654" s="36"/>
      <c r="D654" s="36"/>
    </row>
    <row r="655" spans="2:4" x14ac:dyDescent="0.25">
      <c r="B655" s="36"/>
      <c r="C655" s="36"/>
      <c r="D655" s="36"/>
    </row>
    <row r="656" spans="2:4" x14ac:dyDescent="0.25">
      <c r="B656" s="36"/>
      <c r="C656" s="36"/>
      <c r="D656" s="36"/>
    </row>
    <row r="657" spans="2:4" x14ac:dyDescent="0.25">
      <c r="B657" s="36"/>
      <c r="C657" s="36"/>
      <c r="D657" s="36"/>
    </row>
    <row r="658" spans="2:4" x14ac:dyDescent="0.25">
      <c r="B658" s="36"/>
      <c r="C658" s="36"/>
      <c r="D658" s="36"/>
    </row>
    <row r="659" spans="2:4" x14ac:dyDescent="0.25">
      <c r="B659" s="36"/>
      <c r="C659" s="36"/>
      <c r="D659" s="36"/>
    </row>
    <row r="660" spans="2:4" x14ac:dyDescent="0.25">
      <c r="B660" s="36"/>
      <c r="C660" s="36"/>
      <c r="D660" s="36"/>
    </row>
    <row r="661" spans="2:4" x14ac:dyDescent="0.25">
      <c r="B661" s="36"/>
      <c r="C661" s="36"/>
      <c r="D661" s="36"/>
    </row>
    <row r="662" spans="2:4" x14ac:dyDescent="0.25">
      <c r="B662" s="36"/>
      <c r="C662" s="36"/>
      <c r="D662" s="36"/>
    </row>
    <row r="663" spans="2:4" x14ac:dyDescent="0.25">
      <c r="B663" s="36"/>
      <c r="C663" s="36"/>
      <c r="D663" s="36"/>
    </row>
    <row r="664" spans="2:4" x14ac:dyDescent="0.25">
      <c r="B664" s="36"/>
      <c r="C664" s="36"/>
      <c r="D664" s="36"/>
    </row>
    <row r="665" spans="2:4" x14ac:dyDescent="0.25">
      <c r="B665" s="36"/>
      <c r="C665" s="36"/>
      <c r="D665" s="36"/>
    </row>
    <row r="666" spans="2:4" x14ac:dyDescent="0.25">
      <c r="B666" s="36"/>
      <c r="C666" s="36"/>
      <c r="D666" s="36"/>
    </row>
    <row r="667" spans="2:4" x14ac:dyDescent="0.25">
      <c r="B667" s="36"/>
      <c r="C667" s="36"/>
      <c r="D667" s="36"/>
    </row>
    <row r="668" spans="2:4" x14ac:dyDescent="0.25">
      <c r="B668" s="36"/>
      <c r="C668" s="36"/>
      <c r="D668" s="36"/>
    </row>
    <row r="669" spans="2:4" x14ac:dyDescent="0.25">
      <c r="B669" s="36"/>
      <c r="C669" s="36"/>
      <c r="D669" s="36"/>
    </row>
    <row r="670" spans="2:4" x14ac:dyDescent="0.25">
      <c r="B670" s="36"/>
      <c r="C670" s="36"/>
      <c r="D670" s="36"/>
    </row>
    <row r="671" spans="2:4" x14ac:dyDescent="0.25">
      <c r="B671" s="36"/>
      <c r="C671" s="36"/>
      <c r="D671" s="36"/>
    </row>
    <row r="672" spans="2:4" x14ac:dyDescent="0.25">
      <c r="B672" s="36"/>
      <c r="C672" s="36"/>
      <c r="D672" s="36"/>
    </row>
    <row r="673" spans="2:4" x14ac:dyDescent="0.25">
      <c r="B673" s="36"/>
      <c r="C673" s="36"/>
      <c r="D673" s="36"/>
    </row>
    <row r="674" spans="2:4" x14ac:dyDescent="0.25">
      <c r="B674" s="36"/>
      <c r="C674" s="36"/>
      <c r="D674" s="36"/>
    </row>
    <row r="675" spans="2:4" x14ac:dyDescent="0.25">
      <c r="B675" s="36"/>
      <c r="C675" s="36"/>
      <c r="D675" s="36"/>
    </row>
    <row r="676" spans="2:4" x14ac:dyDescent="0.25">
      <c r="B676" s="36"/>
      <c r="C676" s="36"/>
      <c r="D676" s="36"/>
    </row>
    <row r="677" spans="2:4" x14ac:dyDescent="0.25">
      <c r="B677" s="36"/>
      <c r="C677" s="36"/>
      <c r="D677" s="36"/>
    </row>
    <row r="678" spans="2:4" x14ac:dyDescent="0.25">
      <c r="B678" s="36"/>
      <c r="C678" s="36"/>
      <c r="D678" s="36"/>
    </row>
    <row r="679" spans="2:4" x14ac:dyDescent="0.25">
      <c r="B679" s="36"/>
      <c r="C679" s="36"/>
      <c r="D679" s="36"/>
    </row>
    <row r="680" spans="2:4" x14ac:dyDescent="0.25">
      <c r="B680" s="36"/>
      <c r="C680" s="36"/>
      <c r="D680" s="36"/>
    </row>
    <row r="681" spans="2:4" x14ac:dyDescent="0.25">
      <c r="B681" s="36"/>
      <c r="C681" s="36"/>
      <c r="D681" s="36"/>
    </row>
    <row r="682" spans="2:4" x14ac:dyDescent="0.25">
      <c r="B682" s="36"/>
      <c r="C682" s="36"/>
      <c r="D682" s="36"/>
    </row>
    <row r="683" spans="2:4" x14ac:dyDescent="0.25">
      <c r="B683" s="36"/>
      <c r="C683" s="36"/>
      <c r="D683" s="36"/>
    </row>
    <row r="684" spans="2:4" x14ac:dyDescent="0.25">
      <c r="B684" s="36"/>
      <c r="C684" s="36"/>
      <c r="D684" s="36"/>
    </row>
    <row r="685" spans="2:4" x14ac:dyDescent="0.25">
      <c r="B685" s="36"/>
      <c r="C685" s="36"/>
      <c r="D685" s="36"/>
    </row>
    <row r="686" spans="2:4" x14ac:dyDescent="0.25">
      <c r="B686" s="36"/>
      <c r="C686" s="36"/>
      <c r="D686" s="36"/>
    </row>
    <row r="687" spans="2:4" x14ac:dyDescent="0.25">
      <c r="B687" s="36"/>
      <c r="C687" s="36"/>
      <c r="D687" s="36"/>
    </row>
    <row r="688" spans="2:4" x14ac:dyDescent="0.25">
      <c r="B688" s="36"/>
      <c r="C688" s="36"/>
      <c r="D688" s="36"/>
    </row>
    <row r="689" spans="2:4" x14ac:dyDescent="0.25">
      <c r="B689" s="36"/>
      <c r="C689" s="36"/>
      <c r="D689" s="36"/>
    </row>
    <row r="690" spans="2:4" x14ac:dyDescent="0.25">
      <c r="B690" s="36"/>
      <c r="C690" s="36"/>
      <c r="D690" s="36"/>
    </row>
    <row r="691" spans="2:4" x14ac:dyDescent="0.25">
      <c r="B691" s="36"/>
      <c r="C691" s="36"/>
      <c r="D691" s="36"/>
    </row>
    <row r="692" spans="2:4" x14ac:dyDescent="0.25">
      <c r="B692" s="36"/>
      <c r="C692" s="36"/>
      <c r="D692" s="36"/>
    </row>
    <row r="693" spans="2:4" x14ac:dyDescent="0.25">
      <c r="B693" s="36"/>
      <c r="C693" s="36"/>
      <c r="D693" s="36"/>
    </row>
    <row r="694" spans="2:4" x14ac:dyDescent="0.25">
      <c r="B694" s="36"/>
      <c r="C694" s="36"/>
      <c r="D694" s="36"/>
    </row>
    <row r="695" spans="2:4" x14ac:dyDescent="0.25">
      <c r="B695" s="36"/>
      <c r="C695" s="36"/>
      <c r="D695" s="36"/>
    </row>
    <row r="696" spans="2:4" x14ac:dyDescent="0.25">
      <c r="B696" s="36"/>
      <c r="C696" s="36"/>
      <c r="D696" s="36"/>
    </row>
    <row r="697" spans="2:4" x14ac:dyDescent="0.25">
      <c r="B697" s="36"/>
      <c r="C697" s="36"/>
      <c r="D697" s="36"/>
    </row>
    <row r="698" spans="2:4" x14ac:dyDescent="0.25">
      <c r="B698" s="36"/>
      <c r="C698" s="36"/>
      <c r="D698" s="36"/>
    </row>
    <row r="699" spans="2:4" x14ac:dyDescent="0.25">
      <c r="B699" s="36"/>
      <c r="C699" s="36"/>
      <c r="D699" s="36"/>
    </row>
    <row r="700" spans="2:4" x14ac:dyDescent="0.25">
      <c r="B700" s="36"/>
      <c r="C700" s="36"/>
      <c r="D700" s="36"/>
    </row>
    <row r="701" spans="2:4" x14ac:dyDescent="0.25">
      <c r="B701" s="36"/>
      <c r="C701" s="36"/>
      <c r="D701" s="36"/>
    </row>
    <row r="702" spans="2:4" x14ac:dyDescent="0.25">
      <c r="B702" s="36"/>
      <c r="C702" s="36"/>
      <c r="D702" s="36"/>
    </row>
    <row r="703" spans="2:4" x14ac:dyDescent="0.25">
      <c r="B703" s="36"/>
      <c r="C703" s="36"/>
      <c r="D703" s="36"/>
    </row>
    <row r="704" spans="2:4" x14ac:dyDescent="0.25">
      <c r="B704" s="36"/>
      <c r="C704" s="36"/>
      <c r="D704" s="36"/>
    </row>
    <row r="705" spans="2:4" x14ac:dyDescent="0.25">
      <c r="B705" s="36"/>
      <c r="C705" s="36"/>
      <c r="D705" s="36"/>
    </row>
    <row r="706" spans="2:4" x14ac:dyDescent="0.25">
      <c r="B706" s="36"/>
      <c r="C706" s="36"/>
      <c r="D706" s="36"/>
    </row>
    <row r="707" spans="2:4" x14ac:dyDescent="0.25">
      <c r="B707" s="36"/>
      <c r="C707" s="36"/>
      <c r="D707" s="36"/>
    </row>
    <row r="708" spans="2:4" x14ac:dyDescent="0.25">
      <c r="B708" s="36"/>
      <c r="C708" s="36"/>
      <c r="D708" s="36"/>
    </row>
    <row r="709" spans="2:4" x14ac:dyDescent="0.25">
      <c r="B709" s="36"/>
      <c r="C709" s="36"/>
      <c r="D709" s="36"/>
    </row>
    <row r="710" spans="2:4" x14ac:dyDescent="0.25">
      <c r="B710" s="36"/>
      <c r="C710" s="36"/>
      <c r="D710" s="36"/>
    </row>
    <row r="711" spans="2:4" x14ac:dyDescent="0.25">
      <c r="B711" s="36"/>
      <c r="C711" s="36"/>
      <c r="D711" s="36"/>
    </row>
    <row r="712" spans="2:4" x14ac:dyDescent="0.25">
      <c r="B712" s="36"/>
      <c r="C712" s="36"/>
      <c r="D712" s="36"/>
    </row>
    <row r="713" spans="2:4" x14ac:dyDescent="0.25">
      <c r="B713" s="36"/>
      <c r="C713" s="36"/>
      <c r="D713" s="36"/>
    </row>
    <row r="714" spans="2:4" x14ac:dyDescent="0.25">
      <c r="B714" s="36"/>
      <c r="C714" s="36"/>
      <c r="D714" s="36"/>
    </row>
    <row r="715" spans="2:4" x14ac:dyDescent="0.25">
      <c r="B715" s="36"/>
      <c r="C715" s="36"/>
      <c r="D715" s="36"/>
    </row>
    <row r="716" spans="2:4" x14ac:dyDescent="0.25">
      <c r="B716" s="36"/>
      <c r="C716" s="36"/>
      <c r="D716" s="36"/>
    </row>
    <row r="717" spans="2:4" x14ac:dyDescent="0.25">
      <c r="B717" s="36"/>
      <c r="C717" s="36"/>
      <c r="D717" s="36"/>
    </row>
    <row r="718" spans="2:4" x14ac:dyDescent="0.25">
      <c r="B718" s="36"/>
      <c r="C718" s="36"/>
      <c r="D718" s="36"/>
    </row>
    <row r="719" spans="2:4" x14ac:dyDescent="0.25">
      <c r="B719" s="36"/>
      <c r="C719" s="36"/>
      <c r="D719" s="36"/>
    </row>
    <row r="720" spans="2:4" x14ac:dyDescent="0.25">
      <c r="B720" s="36"/>
      <c r="C720" s="36"/>
      <c r="D720" s="36"/>
    </row>
    <row r="721" spans="2:4" x14ac:dyDescent="0.25">
      <c r="B721" s="36"/>
      <c r="C721" s="36"/>
      <c r="D721" s="36"/>
    </row>
    <row r="722" spans="2:4" x14ac:dyDescent="0.25">
      <c r="B722" s="36"/>
      <c r="C722" s="36"/>
      <c r="D722" s="36"/>
    </row>
    <row r="723" spans="2:4" x14ac:dyDescent="0.25">
      <c r="B723" s="36"/>
      <c r="C723" s="36"/>
      <c r="D723" s="36"/>
    </row>
    <row r="724" spans="2:4" x14ac:dyDescent="0.25">
      <c r="B724" s="36"/>
      <c r="C724" s="36"/>
      <c r="D724" s="36"/>
    </row>
    <row r="725" spans="2:4" x14ac:dyDescent="0.25">
      <c r="B725" s="36"/>
      <c r="C725" s="36"/>
      <c r="D725" s="36"/>
    </row>
    <row r="726" spans="2:4" x14ac:dyDescent="0.25">
      <c r="B726" s="36"/>
      <c r="C726" s="36"/>
      <c r="D726" s="36"/>
    </row>
    <row r="727" spans="2:4" x14ac:dyDescent="0.25">
      <c r="B727" s="36"/>
      <c r="C727" s="36"/>
      <c r="D727" s="36"/>
    </row>
    <row r="728" spans="2:4" x14ac:dyDescent="0.25">
      <c r="B728" s="36"/>
      <c r="C728" s="36"/>
      <c r="D728" s="36"/>
    </row>
    <row r="729" spans="2:4" x14ac:dyDescent="0.25">
      <c r="B729" s="36"/>
      <c r="C729" s="36"/>
      <c r="D729" s="36"/>
    </row>
    <row r="730" spans="2:4" x14ac:dyDescent="0.25">
      <c r="B730" s="36"/>
      <c r="C730" s="36"/>
      <c r="D730" s="36"/>
    </row>
    <row r="731" spans="2:4" x14ac:dyDescent="0.25">
      <c r="B731" s="36"/>
      <c r="C731" s="36"/>
      <c r="D731" s="36"/>
    </row>
    <row r="732" spans="2:4" x14ac:dyDescent="0.25">
      <c r="B732" s="36"/>
      <c r="C732" s="36"/>
      <c r="D732" s="36"/>
    </row>
    <row r="733" spans="2:4" x14ac:dyDescent="0.25">
      <c r="B733" s="36"/>
      <c r="C733" s="36"/>
      <c r="D733" s="36"/>
    </row>
    <row r="734" spans="2:4" x14ac:dyDescent="0.25">
      <c r="B734" s="36"/>
      <c r="C734" s="36"/>
      <c r="D734" s="36"/>
    </row>
    <row r="735" spans="2:4" x14ac:dyDescent="0.25">
      <c r="B735" s="36"/>
      <c r="C735" s="36"/>
      <c r="D735" s="36"/>
    </row>
    <row r="736" spans="2:4" x14ac:dyDescent="0.25">
      <c r="B736" s="36"/>
      <c r="C736" s="36"/>
      <c r="D736" s="36"/>
    </row>
    <row r="737" spans="2:4" x14ac:dyDescent="0.25">
      <c r="B737" s="36"/>
      <c r="C737" s="36"/>
      <c r="D737" s="36"/>
    </row>
    <row r="738" spans="2:4" x14ac:dyDescent="0.25">
      <c r="B738" s="36"/>
      <c r="C738" s="36"/>
      <c r="D738" s="36"/>
    </row>
    <row r="739" spans="2:4" x14ac:dyDescent="0.25">
      <c r="B739" s="36"/>
      <c r="C739" s="36"/>
      <c r="D739" s="36"/>
    </row>
    <row r="740" spans="2:4" x14ac:dyDescent="0.25">
      <c r="B740" s="36"/>
      <c r="C740" s="36"/>
      <c r="D740" s="36"/>
    </row>
    <row r="741" spans="2:4" x14ac:dyDescent="0.25">
      <c r="B741" s="36"/>
      <c r="C741" s="36"/>
      <c r="D741" s="36"/>
    </row>
    <row r="742" spans="2:4" x14ac:dyDescent="0.25">
      <c r="B742" s="36"/>
      <c r="C742" s="36"/>
      <c r="D742" s="36"/>
    </row>
    <row r="743" spans="2:4" x14ac:dyDescent="0.25">
      <c r="B743" s="36"/>
      <c r="C743" s="36"/>
      <c r="D743" s="36"/>
    </row>
    <row r="744" spans="2:4" x14ac:dyDescent="0.25">
      <c r="B744" s="36"/>
      <c r="C744" s="36"/>
      <c r="D744" s="36"/>
    </row>
    <row r="745" spans="2:4" x14ac:dyDescent="0.25">
      <c r="B745" s="36"/>
      <c r="C745" s="36"/>
      <c r="D745" s="36"/>
    </row>
    <row r="746" spans="2:4" x14ac:dyDescent="0.25">
      <c r="B746" s="36"/>
      <c r="C746" s="36"/>
      <c r="D746" s="36"/>
    </row>
    <row r="747" spans="2:4" x14ac:dyDescent="0.25">
      <c r="B747" s="36"/>
      <c r="C747" s="36"/>
      <c r="D747" s="36"/>
    </row>
    <row r="748" spans="2:4" x14ac:dyDescent="0.25">
      <c r="B748" s="36"/>
      <c r="C748" s="36"/>
      <c r="D748" s="36"/>
    </row>
    <row r="749" spans="2:4" x14ac:dyDescent="0.25">
      <c r="B749" s="36"/>
      <c r="C749" s="36"/>
      <c r="D749" s="36"/>
    </row>
    <row r="750" spans="2:4" x14ac:dyDescent="0.25">
      <c r="B750" s="36"/>
      <c r="C750" s="36"/>
      <c r="D750" s="36"/>
    </row>
    <row r="751" spans="2:4" x14ac:dyDescent="0.25">
      <c r="B751" s="36"/>
      <c r="C751" s="36"/>
      <c r="D751" s="36"/>
    </row>
    <row r="752" spans="2:4" x14ac:dyDescent="0.25">
      <c r="B752" s="36"/>
      <c r="C752" s="36"/>
      <c r="D752" s="36"/>
    </row>
    <row r="753" spans="2:4" x14ac:dyDescent="0.25">
      <c r="B753" s="36"/>
      <c r="C753" s="36"/>
      <c r="D753" s="36"/>
    </row>
    <row r="754" spans="2:4" x14ac:dyDescent="0.25">
      <c r="B754" s="36"/>
      <c r="C754" s="36"/>
      <c r="D754" s="36"/>
    </row>
    <row r="755" spans="2:4" x14ac:dyDescent="0.25">
      <c r="B755" s="36"/>
      <c r="C755" s="36"/>
      <c r="D755" s="36"/>
    </row>
    <row r="756" spans="2:4" x14ac:dyDescent="0.25">
      <c r="B756" s="36"/>
      <c r="C756" s="36"/>
      <c r="D756" s="36"/>
    </row>
    <row r="757" spans="2:4" x14ac:dyDescent="0.25">
      <c r="B757" s="36"/>
      <c r="C757" s="36"/>
      <c r="D757" s="36"/>
    </row>
    <row r="758" spans="2:4" x14ac:dyDescent="0.25">
      <c r="B758" s="36"/>
      <c r="C758" s="36"/>
      <c r="D758" s="36"/>
    </row>
    <row r="759" spans="2:4" x14ac:dyDescent="0.25">
      <c r="B759" s="36"/>
      <c r="C759" s="36"/>
      <c r="D759" s="36"/>
    </row>
    <row r="760" spans="2:4" x14ac:dyDescent="0.25">
      <c r="B760" s="36"/>
      <c r="C760" s="36"/>
      <c r="D760" s="36"/>
    </row>
    <row r="761" spans="2:4" x14ac:dyDescent="0.25">
      <c r="B761" s="36"/>
      <c r="C761" s="36"/>
      <c r="D761" s="36"/>
    </row>
    <row r="762" spans="2:4" x14ac:dyDescent="0.25">
      <c r="B762" s="36"/>
      <c r="C762" s="36"/>
      <c r="D762" s="36"/>
    </row>
    <row r="763" spans="2:4" x14ac:dyDescent="0.25">
      <c r="B763" s="36"/>
      <c r="C763" s="36"/>
      <c r="D763" s="36"/>
    </row>
    <row r="764" spans="2:4" x14ac:dyDescent="0.25">
      <c r="B764" s="36"/>
      <c r="C764" s="36"/>
      <c r="D764" s="36"/>
    </row>
    <row r="765" spans="2:4" x14ac:dyDescent="0.25">
      <c r="B765" s="36"/>
      <c r="C765" s="36"/>
      <c r="D765" s="36"/>
    </row>
    <row r="766" spans="2:4" x14ac:dyDescent="0.25">
      <c r="B766" s="36"/>
      <c r="C766" s="36"/>
      <c r="D766" s="36"/>
    </row>
    <row r="767" spans="2:4" x14ac:dyDescent="0.25">
      <c r="B767" s="36"/>
      <c r="C767" s="36"/>
      <c r="D767" s="36"/>
    </row>
    <row r="768" spans="2:4" x14ac:dyDescent="0.25">
      <c r="B768" s="36"/>
      <c r="C768" s="36"/>
      <c r="D768" s="36"/>
    </row>
    <row r="769" spans="2:4" x14ac:dyDescent="0.25">
      <c r="B769" s="36"/>
      <c r="C769" s="36"/>
      <c r="D769" s="36"/>
    </row>
    <row r="770" spans="2:4" x14ac:dyDescent="0.25">
      <c r="B770" s="36"/>
      <c r="C770" s="36"/>
      <c r="D770" s="36"/>
    </row>
    <row r="771" spans="2:4" x14ac:dyDescent="0.25">
      <c r="B771" s="36"/>
      <c r="C771" s="36"/>
      <c r="D771" s="36"/>
    </row>
    <row r="772" spans="2:4" x14ac:dyDescent="0.25">
      <c r="B772" s="36"/>
      <c r="C772" s="36"/>
      <c r="D772" s="36"/>
    </row>
    <row r="773" spans="2:4" x14ac:dyDescent="0.25">
      <c r="B773" s="36"/>
      <c r="C773" s="36"/>
      <c r="D773" s="36"/>
    </row>
    <row r="774" spans="2:4" x14ac:dyDescent="0.25">
      <c r="B774" s="36"/>
      <c r="C774" s="36"/>
      <c r="D774" s="36"/>
    </row>
    <row r="775" spans="2:4" x14ac:dyDescent="0.25">
      <c r="B775" s="36"/>
      <c r="C775" s="36"/>
      <c r="D775" s="36"/>
    </row>
    <row r="776" spans="2:4" x14ac:dyDescent="0.25">
      <c r="B776" s="36"/>
      <c r="C776" s="36"/>
      <c r="D776" s="36"/>
    </row>
    <row r="777" spans="2:4" x14ac:dyDescent="0.25">
      <c r="B777" s="36"/>
      <c r="C777" s="36"/>
      <c r="D777" s="36"/>
    </row>
    <row r="778" spans="2:4" x14ac:dyDescent="0.25">
      <c r="B778" s="36"/>
      <c r="C778" s="36"/>
      <c r="D778" s="36"/>
    </row>
    <row r="779" spans="2:4" x14ac:dyDescent="0.25">
      <c r="B779" s="36"/>
      <c r="C779" s="36"/>
      <c r="D779" s="36"/>
    </row>
    <row r="780" spans="2:4" x14ac:dyDescent="0.25">
      <c r="B780" s="36"/>
      <c r="C780" s="36"/>
      <c r="D780" s="36"/>
    </row>
    <row r="781" spans="2:4" x14ac:dyDescent="0.25">
      <c r="B781" s="36"/>
      <c r="C781" s="36"/>
      <c r="D781" s="36"/>
    </row>
    <row r="782" spans="2:4" x14ac:dyDescent="0.25">
      <c r="B782" s="36"/>
      <c r="C782" s="36"/>
      <c r="D782" s="36"/>
    </row>
    <row r="783" spans="2:4" x14ac:dyDescent="0.25">
      <c r="B783" s="36"/>
      <c r="C783" s="36"/>
      <c r="D783" s="36"/>
    </row>
    <row r="784" spans="2:4" x14ac:dyDescent="0.25">
      <c r="B784" s="36"/>
      <c r="C784" s="36"/>
      <c r="D784" s="36"/>
    </row>
    <row r="785" spans="2:4" x14ac:dyDescent="0.25">
      <c r="B785" s="36"/>
      <c r="C785" s="36"/>
      <c r="D785" s="36"/>
    </row>
    <row r="786" spans="2:4" x14ac:dyDescent="0.25">
      <c r="B786" s="36"/>
      <c r="C786" s="36"/>
      <c r="D786" s="36"/>
    </row>
    <row r="787" spans="2:4" x14ac:dyDescent="0.25">
      <c r="B787" s="36"/>
      <c r="C787" s="36"/>
      <c r="D787" s="36"/>
    </row>
    <row r="788" spans="2:4" x14ac:dyDescent="0.25">
      <c r="B788" s="36"/>
      <c r="C788" s="36"/>
      <c r="D788" s="36"/>
    </row>
    <row r="789" spans="2:4" x14ac:dyDescent="0.25">
      <c r="B789" s="36"/>
      <c r="C789" s="36"/>
      <c r="D789" s="36"/>
    </row>
    <row r="790" spans="2:4" x14ac:dyDescent="0.25">
      <c r="B790" s="36"/>
      <c r="C790" s="36"/>
      <c r="D790" s="36"/>
    </row>
    <row r="791" spans="2:4" x14ac:dyDescent="0.25">
      <c r="B791" s="36"/>
      <c r="C791" s="36"/>
      <c r="D791" s="36"/>
    </row>
    <row r="792" spans="2:4" x14ac:dyDescent="0.25">
      <c r="B792" s="36"/>
      <c r="C792" s="36"/>
      <c r="D792" s="36"/>
    </row>
    <row r="793" spans="2:4" x14ac:dyDescent="0.25">
      <c r="B793" s="36"/>
      <c r="C793" s="36"/>
      <c r="D793" s="36"/>
    </row>
    <row r="794" spans="2:4" x14ac:dyDescent="0.25">
      <c r="B794" s="36"/>
      <c r="C794" s="36"/>
      <c r="D794" s="36"/>
    </row>
    <row r="795" spans="2:4" x14ac:dyDescent="0.25">
      <c r="B795" s="36"/>
      <c r="C795" s="36"/>
      <c r="D795" s="36"/>
    </row>
    <row r="796" spans="2:4" x14ac:dyDescent="0.25">
      <c r="B796" s="36"/>
      <c r="C796" s="36"/>
      <c r="D796" s="36"/>
    </row>
    <row r="797" spans="2:4" x14ac:dyDescent="0.25">
      <c r="B797" s="36"/>
      <c r="C797" s="36"/>
      <c r="D797" s="36"/>
    </row>
    <row r="798" spans="2:4" x14ac:dyDescent="0.25">
      <c r="B798" s="36"/>
      <c r="C798" s="36"/>
      <c r="D798" s="36"/>
    </row>
    <row r="799" spans="2:4" x14ac:dyDescent="0.25">
      <c r="B799" s="36"/>
      <c r="C799" s="36"/>
      <c r="D799" s="36"/>
    </row>
    <row r="800" spans="2:4" x14ac:dyDescent="0.25">
      <c r="B800" s="36"/>
      <c r="C800" s="36"/>
      <c r="D800" s="36"/>
    </row>
    <row r="801" spans="2:4" x14ac:dyDescent="0.25">
      <c r="B801" s="36"/>
      <c r="C801" s="36"/>
      <c r="D801" s="36"/>
    </row>
    <row r="802" spans="2:4" x14ac:dyDescent="0.25">
      <c r="B802" s="36"/>
      <c r="C802" s="36"/>
      <c r="D802" s="36"/>
    </row>
    <row r="803" spans="2:4" x14ac:dyDescent="0.25">
      <c r="B803" s="36"/>
      <c r="C803" s="36"/>
      <c r="D803" s="36"/>
    </row>
    <row r="804" spans="2:4" x14ac:dyDescent="0.25">
      <c r="B804" s="36"/>
      <c r="C804" s="36"/>
      <c r="D804" s="36"/>
    </row>
    <row r="805" spans="2:4" x14ac:dyDescent="0.25">
      <c r="B805" s="36"/>
      <c r="C805" s="36"/>
      <c r="D805" s="36"/>
    </row>
    <row r="806" spans="2:4" x14ac:dyDescent="0.25">
      <c r="B806" s="36"/>
      <c r="C806" s="36"/>
      <c r="D806" s="36"/>
    </row>
    <row r="807" spans="2:4" x14ac:dyDescent="0.25">
      <c r="B807" s="36"/>
      <c r="C807" s="36"/>
      <c r="D807" s="36"/>
    </row>
    <row r="808" spans="2:4" x14ac:dyDescent="0.25">
      <c r="B808" s="36"/>
      <c r="C808" s="36"/>
      <c r="D808" s="36"/>
    </row>
    <row r="809" spans="2:4" x14ac:dyDescent="0.25">
      <c r="B809" s="36"/>
      <c r="C809" s="36"/>
      <c r="D809" s="36"/>
    </row>
    <row r="810" spans="2:4" x14ac:dyDescent="0.25">
      <c r="B810" s="36"/>
      <c r="C810" s="36"/>
      <c r="D810" s="36"/>
    </row>
    <row r="811" spans="2:4" x14ac:dyDescent="0.25">
      <c r="B811" s="36"/>
      <c r="C811" s="36"/>
      <c r="D811" s="36"/>
    </row>
    <row r="812" spans="2:4" x14ac:dyDescent="0.25">
      <c r="B812" s="36"/>
      <c r="C812" s="36"/>
      <c r="D812" s="36"/>
    </row>
    <row r="813" spans="2:4" x14ac:dyDescent="0.25">
      <c r="B813" s="36"/>
      <c r="C813" s="36"/>
      <c r="D813" s="36"/>
    </row>
    <row r="814" spans="2:4" x14ac:dyDescent="0.25">
      <c r="B814" s="36"/>
      <c r="C814" s="36"/>
      <c r="D814" s="36"/>
    </row>
    <row r="815" spans="2:4" x14ac:dyDescent="0.25">
      <c r="B815" s="36"/>
      <c r="C815" s="36"/>
      <c r="D815" s="36"/>
    </row>
    <row r="816" spans="2:4" x14ac:dyDescent="0.25">
      <c r="B816" s="36"/>
      <c r="C816" s="36"/>
      <c r="D816" s="36"/>
    </row>
    <row r="817" spans="2:4" x14ac:dyDescent="0.25">
      <c r="B817" s="36"/>
      <c r="C817" s="36"/>
      <c r="D817" s="36"/>
    </row>
    <row r="818" spans="2:4" x14ac:dyDescent="0.25">
      <c r="B818" s="36"/>
      <c r="C818" s="36"/>
      <c r="D818" s="36"/>
    </row>
    <row r="819" spans="2:4" x14ac:dyDescent="0.25">
      <c r="B819" s="36"/>
      <c r="C819" s="36"/>
      <c r="D819" s="36"/>
    </row>
    <row r="820" spans="2:4" x14ac:dyDescent="0.25">
      <c r="B820" s="36"/>
      <c r="C820" s="36"/>
      <c r="D820" s="36"/>
    </row>
    <row r="821" spans="2:4" x14ac:dyDescent="0.25">
      <c r="B821" s="36"/>
      <c r="C821" s="36"/>
      <c r="D821" s="36"/>
    </row>
    <row r="822" spans="2:4" x14ac:dyDescent="0.25">
      <c r="B822" s="36"/>
      <c r="C822" s="36"/>
      <c r="D822" s="36"/>
    </row>
    <row r="823" spans="2:4" x14ac:dyDescent="0.25">
      <c r="B823" s="36"/>
      <c r="C823" s="36"/>
      <c r="D823" s="36"/>
    </row>
    <row r="824" spans="2:4" x14ac:dyDescent="0.25">
      <c r="B824" s="36"/>
      <c r="C824" s="36"/>
      <c r="D824" s="36"/>
    </row>
    <row r="825" spans="2:4" x14ac:dyDescent="0.25">
      <c r="B825" s="36"/>
      <c r="C825" s="36"/>
      <c r="D825" s="36"/>
    </row>
    <row r="826" spans="2:4" x14ac:dyDescent="0.25">
      <c r="B826" s="36"/>
      <c r="C826" s="36"/>
      <c r="D826" s="36"/>
    </row>
    <row r="827" spans="2:4" x14ac:dyDescent="0.25">
      <c r="B827" s="36"/>
      <c r="C827" s="36"/>
      <c r="D827" s="36"/>
    </row>
    <row r="828" spans="2:4" x14ac:dyDescent="0.25">
      <c r="B828" s="36"/>
      <c r="C828" s="36"/>
      <c r="D828" s="36"/>
    </row>
    <row r="829" spans="2:4" x14ac:dyDescent="0.25">
      <c r="B829" s="36"/>
      <c r="C829" s="36"/>
      <c r="D829" s="36"/>
    </row>
    <row r="830" spans="2:4" x14ac:dyDescent="0.25">
      <c r="B830" s="36"/>
      <c r="C830" s="36"/>
      <c r="D830" s="36"/>
    </row>
    <row r="831" spans="2:4" x14ac:dyDescent="0.25">
      <c r="B831" s="36"/>
      <c r="C831" s="36"/>
      <c r="D831" s="36"/>
    </row>
    <row r="832" spans="2:4" x14ac:dyDescent="0.25">
      <c r="B832" s="36"/>
      <c r="C832" s="36"/>
      <c r="D832" s="36"/>
    </row>
    <row r="833" spans="2:4" x14ac:dyDescent="0.25">
      <c r="B833" s="36"/>
      <c r="C833" s="36"/>
      <c r="D833" s="36"/>
    </row>
    <row r="834" spans="2:4" x14ac:dyDescent="0.25">
      <c r="B834" s="36"/>
      <c r="C834" s="36"/>
      <c r="D834" s="36"/>
    </row>
    <row r="835" spans="2:4" x14ac:dyDescent="0.25">
      <c r="B835" s="36"/>
      <c r="C835" s="36"/>
      <c r="D835" s="36"/>
    </row>
    <row r="836" spans="2:4" x14ac:dyDescent="0.25">
      <c r="B836" s="36"/>
      <c r="C836" s="36"/>
      <c r="D836" s="36"/>
    </row>
    <row r="837" spans="2:4" x14ac:dyDescent="0.25">
      <c r="B837" s="36"/>
      <c r="C837" s="36"/>
      <c r="D837" s="36"/>
    </row>
    <row r="838" spans="2:4" x14ac:dyDescent="0.25">
      <c r="B838" s="36"/>
      <c r="C838" s="36"/>
      <c r="D838" s="36"/>
    </row>
    <row r="839" spans="2:4" x14ac:dyDescent="0.25">
      <c r="B839" s="36"/>
      <c r="C839" s="36"/>
      <c r="D839" s="36"/>
    </row>
    <row r="840" spans="2:4" x14ac:dyDescent="0.25">
      <c r="B840" s="36"/>
      <c r="C840" s="36"/>
      <c r="D840" s="36"/>
    </row>
    <row r="841" spans="2:4" x14ac:dyDescent="0.25">
      <c r="B841" s="36"/>
      <c r="C841" s="36"/>
      <c r="D841" s="36"/>
    </row>
    <row r="842" spans="2:4" x14ac:dyDescent="0.25">
      <c r="B842" s="36"/>
      <c r="C842" s="36"/>
      <c r="D842" s="36"/>
    </row>
    <row r="843" spans="2:4" x14ac:dyDescent="0.25">
      <c r="B843" s="36"/>
      <c r="C843" s="36"/>
      <c r="D843" s="36"/>
    </row>
    <row r="844" spans="2:4" x14ac:dyDescent="0.25">
      <c r="B844" s="36"/>
      <c r="C844" s="36"/>
      <c r="D844" s="36"/>
    </row>
    <row r="845" spans="2:4" x14ac:dyDescent="0.25">
      <c r="B845" s="36"/>
      <c r="C845" s="36"/>
      <c r="D845" s="36"/>
    </row>
    <row r="846" spans="2:4" x14ac:dyDescent="0.25">
      <c r="B846" s="36"/>
      <c r="C846" s="36"/>
      <c r="D846" s="36"/>
    </row>
    <row r="847" spans="2:4" x14ac:dyDescent="0.25">
      <c r="B847" s="36"/>
      <c r="C847" s="36"/>
      <c r="D847" s="36"/>
    </row>
    <row r="848" spans="2:4" x14ac:dyDescent="0.25">
      <c r="B848" s="36"/>
      <c r="C848" s="36"/>
      <c r="D848" s="36"/>
    </row>
    <row r="849" spans="2:4" x14ac:dyDescent="0.25">
      <c r="B849" s="36"/>
      <c r="C849" s="36"/>
      <c r="D849" s="36"/>
    </row>
    <row r="850" spans="2:4" x14ac:dyDescent="0.25">
      <c r="B850" s="36"/>
      <c r="C850" s="36"/>
      <c r="D850" s="36"/>
    </row>
    <row r="851" spans="2:4" x14ac:dyDescent="0.25">
      <c r="B851" s="36"/>
      <c r="C851" s="36"/>
      <c r="D851" s="36"/>
    </row>
    <row r="852" spans="2:4" x14ac:dyDescent="0.25">
      <c r="B852" s="36"/>
      <c r="C852" s="36"/>
      <c r="D852" s="36"/>
    </row>
    <row r="853" spans="2:4" x14ac:dyDescent="0.25">
      <c r="B853" s="36"/>
      <c r="C853" s="36"/>
      <c r="D853" s="36"/>
    </row>
    <row r="854" spans="2:4" x14ac:dyDescent="0.25">
      <c r="B854" s="36"/>
      <c r="C854" s="36"/>
      <c r="D854" s="36"/>
    </row>
    <row r="855" spans="2:4" x14ac:dyDescent="0.25">
      <c r="B855" s="36"/>
      <c r="C855" s="36"/>
      <c r="D855" s="36"/>
    </row>
    <row r="856" spans="2:4" x14ac:dyDescent="0.25">
      <c r="B856" s="36"/>
      <c r="C856" s="36"/>
      <c r="D856" s="36"/>
    </row>
    <row r="857" spans="2:4" x14ac:dyDescent="0.25">
      <c r="B857" s="36"/>
      <c r="C857" s="36"/>
      <c r="D857" s="36"/>
    </row>
    <row r="858" spans="2:4" x14ac:dyDescent="0.25">
      <c r="B858" s="36"/>
      <c r="C858" s="36"/>
      <c r="D858" s="36"/>
    </row>
    <row r="859" spans="2:4" x14ac:dyDescent="0.25">
      <c r="B859" s="36"/>
      <c r="C859" s="36"/>
      <c r="D859" s="36"/>
    </row>
    <row r="860" spans="2:4" x14ac:dyDescent="0.25">
      <c r="B860" s="36"/>
      <c r="C860" s="36"/>
      <c r="D860" s="36"/>
    </row>
    <row r="861" spans="2:4" x14ac:dyDescent="0.25">
      <c r="B861" s="36"/>
      <c r="C861" s="36"/>
      <c r="D861" s="36"/>
    </row>
    <row r="862" spans="2:4" x14ac:dyDescent="0.25">
      <c r="B862" s="36"/>
      <c r="C862" s="36"/>
      <c r="D862" s="36"/>
    </row>
    <row r="863" spans="2:4" x14ac:dyDescent="0.25">
      <c r="B863" s="36"/>
      <c r="C863" s="36"/>
      <c r="D863" s="36"/>
    </row>
    <row r="864" spans="2:4" x14ac:dyDescent="0.25">
      <c r="B864" s="36"/>
      <c r="C864" s="36"/>
      <c r="D864" s="36"/>
    </row>
    <row r="865" spans="2:4" x14ac:dyDescent="0.25">
      <c r="B865" s="36"/>
      <c r="C865" s="36"/>
      <c r="D865" s="36"/>
    </row>
    <row r="866" spans="2:4" x14ac:dyDescent="0.25">
      <c r="B866" s="36"/>
      <c r="C866" s="36"/>
      <c r="D866" s="36"/>
    </row>
    <row r="867" spans="2:4" x14ac:dyDescent="0.25">
      <c r="B867" s="36"/>
      <c r="C867" s="36"/>
      <c r="D867" s="36"/>
    </row>
    <row r="868" spans="2:4" x14ac:dyDescent="0.25">
      <c r="B868" s="36"/>
      <c r="C868" s="36"/>
      <c r="D868" s="36"/>
    </row>
    <row r="869" spans="2:4" x14ac:dyDescent="0.25">
      <c r="B869" s="36"/>
      <c r="C869" s="36"/>
      <c r="D869" s="36"/>
    </row>
    <row r="870" spans="2:4" x14ac:dyDescent="0.25">
      <c r="B870" s="36"/>
      <c r="C870" s="36"/>
      <c r="D870" s="36"/>
    </row>
    <row r="871" spans="2:4" x14ac:dyDescent="0.25">
      <c r="B871" s="36"/>
      <c r="C871" s="36"/>
      <c r="D871" s="36"/>
    </row>
    <row r="872" spans="2:4" x14ac:dyDescent="0.25">
      <c r="B872" s="36"/>
      <c r="C872" s="36"/>
      <c r="D872" s="36"/>
    </row>
    <row r="873" spans="2:4" x14ac:dyDescent="0.25">
      <c r="B873" s="36"/>
      <c r="C873" s="36"/>
      <c r="D873" s="36"/>
    </row>
    <row r="874" spans="2:4" x14ac:dyDescent="0.25">
      <c r="B874" s="36"/>
      <c r="C874" s="36"/>
      <c r="D874" s="36"/>
    </row>
    <row r="875" spans="2:4" x14ac:dyDescent="0.25">
      <c r="B875" s="36"/>
      <c r="C875" s="36"/>
      <c r="D875" s="36"/>
    </row>
    <row r="876" spans="2:4" x14ac:dyDescent="0.25">
      <c r="B876" s="36"/>
      <c r="C876" s="36"/>
      <c r="D876" s="36"/>
    </row>
    <row r="877" spans="2:4" x14ac:dyDescent="0.25">
      <c r="B877" s="36"/>
      <c r="C877" s="36"/>
      <c r="D877" s="36"/>
    </row>
    <row r="878" spans="2:4" x14ac:dyDescent="0.25">
      <c r="B878" s="36"/>
      <c r="C878" s="36"/>
      <c r="D878" s="36"/>
    </row>
    <row r="879" spans="2:4" x14ac:dyDescent="0.25">
      <c r="B879" s="36"/>
      <c r="C879" s="36"/>
      <c r="D879" s="36"/>
    </row>
    <row r="880" spans="2:4" x14ac:dyDescent="0.25">
      <c r="B880" s="36"/>
      <c r="C880" s="36"/>
      <c r="D880" s="36"/>
    </row>
    <row r="881" spans="2:4" x14ac:dyDescent="0.25">
      <c r="B881" s="36"/>
      <c r="C881" s="36"/>
      <c r="D881" s="36"/>
    </row>
    <row r="882" spans="2:4" x14ac:dyDescent="0.25">
      <c r="B882" s="36"/>
      <c r="C882" s="36"/>
      <c r="D882" s="36"/>
    </row>
    <row r="883" spans="2:4" x14ac:dyDescent="0.25">
      <c r="B883" s="36"/>
      <c r="C883" s="36"/>
      <c r="D883" s="36"/>
    </row>
    <row r="884" spans="2:4" x14ac:dyDescent="0.25">
      <c r="B884" s="36"/>
      <c r="C884" s="36"/>
      <c r="D884" s="36"/>
    </row>
    <row r="885" spans="2:4" x14ac:dyDescent="0.25">
      <c r="B885" s="36"/>
      <c r="C885" s="36"/>
      <c r="D885" s="36"/>
    </row>
    <row r="886" spans="2:4" x14ac:dyDescent="0.25">
      <c r="B886" s="36"/>
      <c r="C886" s="36"/>
      <c r="D886" s="36"/>
    </row>
    <row r="887" spans="2:4" x14ac:dyDescent="0.25">
      <c r="B887" s="36"/>
      <c r="C887" s="36"/>
      <c r="D887" s="36"/>
    </row>
    <row r="888" spans="2:4" x14ac:dyDescent="0.25">
      <c r="B888" s="36"/>
      <c r="C888" s="36"/>
      <c r="D888" s="36"/>
    </row>
    <row r="889" spans="2:4" x14ac:dyDescent="0.25">
      <c r="B889" s="36"/>
      <c r="C889" s="36"/>
      <c r="D889" s="36"/>
    </row>
    <row r="890" spans="2:4" x14ac:dyDescent="0.25">
      <c r="B890" s="36"/>
      <c r="C890" s="36"/>
      <c r="D890" s="36"/>
    </row>
    <row r="891" spans="2:4" x14ac:dyDescent="0.25">
      <c r="B891" s="36"/>
      <c r="C891" s="36"/>
      <c r="D891" s="36"/>
    </row>
    <row r="892" spans="2:4" x14ac:dyDescent="0.25">
      <c r="B892" s="36"/>
      <c r="C892" s="36"/>
      <c r="D892" s="36"/>
    </row>
    <row r="893" spans="2:4" x14ac:dyDescent="0.25">
      <c r="B893" s="36"/>
      <c r="C893" s="36"/>
      <c r="D893" s="36"/>
    </row>
    <row r="894" spans="2:4" x14ac:dyDescent="0.25">
      <c r="B894" s="36"/>
      <c r="C894" s="36"/>
      <c r="D894" s="36"/>
    </row>
    <row r="895" spans="2:4" x14ac:dyDescent="0.25">
      <c r="B895" s="36"/>
      <c r="C895" s="36"/>
      <c r="D895" s="36"/>
    </row>
    <row r="896" spans="2:4" x14ac:dyDescent="0.25">
      <c r="B896" s="36"/>
      <c r="C896" s="36"/>
      <c r="D896" s="36"/>
    </row>
    <row r="897" spans="2:4" x14ac:dyDescent="0.25">
      <c r="B897" s="36"/>
      <c r="C897" s="36"/>
      <c r="D897" s="36"/>
    </row>
    <row r="898" spans="2:4" x14ac:dyDescent="0.25">
      <c r="B898" s="36"/>
      <c r="C898" s="36"/>
      <c r="D898" s="36"/>
    </row>
    <row r="899" spans="2:4" x14ac:dyDescent="0.25">
      <c r="B899" s="36"/>
      <c r="C899" s="36"/>
      <c r="D899" s="36"/>
    </row>
    <row r="900" spans="2:4" x14ac:dyDescent="0.25">
      <c r="B900" s="36"/>
      <c r="C900" s="36"/>
      <c r="D900" s="36"/>
    </row>
    <row r="901" spans="2:4" x14ac:dyDescent="0.25">
      <c r="B901" s="36"/>
      <c r="C901" s="36"/>
      <c r="D901" s="36"/>
    </row>
    <row r="902" spans="2:4" x14ac:dyDescent="0.25">
      <c r="B902" s="36"/>
      <c r="C902" s="36"/>
      <c r="D902" s="36"/>
    </row>
    <row r="903" spans="2:4" x14ac:dyDescent="0.25">
      <c r="B903" s="36"/>
      <c r="C903" s="36"/>
      <c r="D903" s="36"/>
    </row>
    <row r="904" spans="2:4" x14ac:dyDescent="0.25">
      <c r="B904" s="36"/>
      <c r="C904" s="36"/>
      <c r="D904" s="36"/>
    </row>
    <row r="905" spans="2:4" x14ac:dyDescent="0.25">
      <c r="B905" s="36"/>
      <c r="C905" s="36"/>
      <c r="D905" s="36"/>
    </row>
    <row r="906" spans="2:4" x14ac:dyDescent="0.25">
      <c r="B906" s="36"/>
      <c r="C906" s="36"/>
      <c r="D906" s="36"/>
    </row>
    <row r="907" spans="2:4" x14ac:dyDescent="0.25">
      <c r="B907" s="36"/>
      <c r="C907" s="36"/>
      <c r="D907" s="36"/>
    </row>
    <row r="908" spans="2:4" x14ac:dyDescent="0.25">
      <c r="B908" s="36"/>
      <c r="C908" s="36"/>
      <c r="D908" s="36"/>
    </row>
    <row r="909" spans="2:4" x14ac:dyDescent="0.25">
      <c r="B909" s="36"/>
      <c r="C909" s="36"/>
      <c r="D909" s="36"/>
    </row>
    <row r="910" spans="2:4" x14ac:dyDescent="0.25">
      <c r="B910" s="36"/>
      <c r="C910" s="36"/>
      <c r="D910" s="36"/>
    </row>
    <row r="911" spans="2:4" x14ac:dyDescent="0.25">
      <c r="B911" s="36"/>
      <c r="C911" s="36"/>
      <c r="D911" s="36"/>
    </row>
    <row r="912" spans="2:4" x14ac:dyDescent="0.25">
      <c r="B912" s="36"/>
      <c r="C912" s="36"/>
      <c r="D912" s="36"/>
    </row>
    <row r="913" spans="2:4" x14ac:dyDescent="0.25">
      <c r="B913" s="36"/>
      <c r="C913" s="36"/>
      <c r="D913" s="36"/>
    </row>
    <row r="914" spans="2:4" x14ac:dyDescent="0.25">
      <c r="B914" s="36"/>
      <c r="C914" s="36"/>
      <c r="D914" s="36"/>
    </row>
    <row r="915" spans="2:4" x14ac:dyDescent="0.25">
      <c r="B915" s="36"/>
      <c r="C915" s="36"/>
      <c r="D915" s="36"/>
    </row>
    <row r="916" spans="2:4" x14ac:dyDescent="0.25">
      <c r="B916" s="36"/>
      <c r="C916" s="36"/>
      <c r="D916" s="36"/>
    </row>
    <row r="917" spans="2:4" x14ac:dyDescent="0.25">
      <c r="B917" s="36"/>
      <c r="C917" s="36"/>
      <c r="D917" s="36"/>
    </row>
    <row r="918" spans="2:4" x14ac:dyDescent="0.25">
      <c r="B918" s="36"/>
      <c r="C918" s="36"/>
      <c r="D918" s="36"/>
    </row>
    <row r="919" spans="2:4" x14ac:dyDescent="0.25">
      <c r="B919" s="36"/>
      <c r="C919" s="36"/>
      <c r="D919" s="36"/>
    </row>
    <row r="920" spans="2:4" x14ac:dyDescent="0.25">
      <c r="B920" s="36"/>
      <c r="C920" s="36"/>
      <c r="D920" s="36"/>
    </row>
    <row r="921" spans="2:4" x14ac:dyDescent="0.25">
      <c r="B921" s="36"/>
      <c r="C921" s="36"/>
      <c r="D921" s="36"/>
    </row>
    <row r="922" spans="2:4" x14ac:dyDescent="0.25">
      <c r="B922" s="36"/>
      <c r="C922" s="36"/>
      <c r="D922" s="36"/>
    </row>
    <row r="923" spans="2:4" x14ac:dyDescent="0.25">
      <c r="B923" s="36"/>
      <c r="C923" s="36"/>
      <c r="D923" s="36"/>
    </row>
    <row r="924" spans="2:4" x14ac:dyDescent="0.25">
      <c r="B924" s="36"/>
      <c r="C924" s="36"/>
      <c r="D924" s="36"/>
    </row>
    <row r="925" spans="2:4" x14ac:dyDescent="0.25">
      <c r="B925" s="36"/>
      <c r="C925" s="36"/>
      <c r="D925" s="36"/>
    </row>
    <row r="926" spans="2:4" x14ac:dyDescent="0.25">
      <c r="B926" s="36"/>
      <c r="C926" s="36"/>
      <c r="D926" s="36"/>
    </row>
    <row r="927" spans="2:4" x14ac:dyDescent="0.25">
      <c r="B927" s="36"/>
      <c r="C927" s="36"/>
      <c r="D927" s="36"/>
    </row>
    <row r="928" spans="2:4" x14ac:dyDescent="0.25">
      <c r="B928" s="36"/>
      <c r="C928" s="36"/>
      <c r="D928" s="36"/>
    </row>
    <row r="929" spans="2:4" x14ac:dyDescent="0.25">
      <c r="B929" s="36"/>
      <c r="C929" s="36"/>
      <c r="D929" s="36"/>
    </row>
    <row r="930" spans="2:4" x14ac:dyDescent="0.25">
      <c r="B930" s="36"/>
      <c r="C930" s="36"/>
      <c r="D930" s="36"/>
    </row>
    <row r="931" spans="2:4" x14ac:dyDescent="0.25">
      <c r="B931" s="36"/>
      <c r="C931" s="36"/>
      <c r="D931" s="36"/>
    </row>
    <row r="932" spans="2:4" x14ac:dyDescent="0.25">
      <c r="B932" s="36"/>
      <c r="C932" s="36"/>
      <c r="D932" s="36"/>
    </row>
    <row r="933" spans="2:4" x14ac:dyDescent="0.25">
      <c r="B933" s="36"/>
      <c r="C933" s="36"/>
      <c r="D933" s="36"/>
    </row>
    <row r="934" spans="2:4" x14ac:dyDescent="0.25">
      <c r="B934" s="36"/>
      <c r="C934" s="36"/>
      <c r="D934" s="36"/>
    </row>
    <row r="935" spans="2:4" x14ac:dyDescent="0.25">
      <c r="B935" s="36"/>
      <c r="C935" s="36"/>
      <c r="D935" s="36"/>
    </row>
    <row r="936" spans="2:4" x14ac:dyDescent="0.25">
      <c r="B936" s="36"/>
      <c r="C936" s="36"/>
      <c r="D936" s="36"/>
    </row>
    <row r="937" spans="2:4" x14ac:dyDescent="0.25">
      <c r="B937" s="36"/>
      <c r="C937" s="36"/>
      <c r="D937" s="36"/>
    </row>
    <row r="938" spans="2:4" x14ac:dyDescent="0.25">
      <c r="B938" s="36"/>
      <c r="C938" s="36"/>
      <c r="D938" s="36"/>
    </row>
    <row r="939" spans="2:4" x14ac:dyDescent="0.25">
      <c r="B939" s="36"/>
      <c r="C939" s="36"/>
      <c r="D939" s="36"/>
    </row>
    <row r="940" spans="2:4" x14ac:dyDescent="0.25">
      <c r="B940" s="36"/>
      <c r="C940" s="36"/>
      <c r="D940" s="36"/>
    </row>
    <row r="941" spans="2:4" x14ac:dyDescent="0.25">
      <c r="B941" s="36"/>
      <c r="C941" s="36"/>
      <c r="D941" s="36"/>
    </row>
    <row r="942" spans="2:4" x14ac:dyDescent="0.25">
      <c r="B942" s="36"/>
      <c r="C942" s="36"/>
      <c r="D942" s="36"/>
    </row>
    <row r="943" spans="2:4" x14ac:dyDescent="0.25">
      <c r="B943" s="36"/>
      <c r="C943" s="36"/>
      <c r="D943" s="36"/>
    </row>
    <row r="944" spans="2:4" x14ac:dyDescent="0.25">
      <c r="B944" s="36"/>
      <c r="C944" s="36"/>
      <c r="D944" s="36"/>
    </row>
    <row r="945" spans="2:4" x14ac:dyDescent="0.25">
      <c r="B945" s="36"/>
      <c r="C945" s="36"/>
      <c r="D945" s="36"/>
    </row>
    <row r="946" spans="2:4" x14ac:dyDescent="0.25">
      <c r="B946" s="36"/>
      <c r="C946" s="36"/>
      <c r="D946" s="36"/>
    </row>
    <row r="947" spans="2:4" x14ac:dyDescent="0.25">
      <c r="B947" s="36"/>
      <c r="C947" s="36"/>
      <c r="D947" s="36"/>
    </row>
    <row r="948" spans="2:4" x14ac:dyDescent="0.25">
      <c r="B948" s="36"/>
      <c r="C948" s="36"/>
      <c r="D948" s="36"/>
    </row>
    <row r="949" spans="2:4" x14ac:dyDescent="0.25">
      <c r="B949" s="36"/>
      <c r="C949" s="36"/>
      <c r="D949" s="36"/>
    </row>
    <row r="950" spans="2:4" x14ac:dyDescent="0.25">
      <c r="B950" s="36"/>
      <c r="C950" s="36"/>
      <c r="D950" s="36"/>
    </row>
    <row r="951" spans="2:4" x14ac:dyDescent="0.25">
      <c r="B951" s="36"/>
      <c r="C951" s="36"/>
      <c r="D951" s="36"/>
    </row>
    <row r="952" spans="2:4" x14ac:dyDescent="0.25">
      <c r="B952" s="36"/>
      <c r="C952" s="36"/>
      <c r="D952" s="36"/>
    </row>
    <row r="953" spans="2:4" x14ac:dyDescent="0.25">
      <c r="B953" s="36"/>
      <c r="C953" s="36"/>
      <c r="D953" s="36"/>
    </row>
    <row r="954" spans="2:4" x14ac:dyDescent="0.25">
      <c r="B954" s="36"/>
      <c r="C954" s="36"/>
      <c r="D954" s="36"/>
    </row>
    <row r="955" spans="2:4" x14ac:dyDescent="0.25">
      <c r="B955" s="36"/>
      <c r="C955" s="36"/>
      <c r="D955" s="36"/>
    </row>
    <row r="956" spans="2:4" x14ac:dyDescent="0.25">
      <c r="B956" s="36"/>
      <c r="C956" s="36"/>
      <c r="D956" s="36"/>
    </row>
    <row r="957" spans="2:4" x14ac:dyDescent="0.25">
      <c r="B957" s="36"/>
      <c r="C957" s="36"/>
      <c r="D957" s="36"/>
    </row>
    <row r="958" spans="2:4" x14ac:dyDescent="0.25">
      <c r="B958" s="36"/>
      <c r="C958" s="36"/>
      <c r="D958" s="36"/>
    </row>
    <row r="959" spans="2:4" x14ac:dyDescent="0.25">
      <c r="B959" s="36"/>
      <c r="C959" s="36"/>
      <c r="D959" s="36"/>
    </row>
    <row r="960" spans="2:4" x14ac:dyDescent="0.25">
      <c r="B960" s="36"/>
      <c r="C960" s="36"/>
      <c r="D960" s="36"/>
    </row>
    <row r="961" spans="2:4" x14ac:dyDescent="0.25">
      <c r="B961" s="36"/>
      <c r="C961" s="36"/>
      <c r="D961" s="36"/>
    </row>
    <row r="962" spans="2:4" x14ac:dyDescent="0.25">
      <c r="B962" s="36"/>
      <c r="C962" s="36"/>
      <c r="D962" s="36"/>
    </row>
    <row r="963" spans="2:4" x14ac:dyDescent="0.25">
      <c r="B963" s="36"/>
      <c r="C963" s="36"/>
      <c r="D963" s="36"/>
    </row>
    <row r="964" spans="2:4" x14ac:dyDescent="0.25">
      <c r="B964" s="36"/>
      <c r="C964" s="36"/>
      <c r="D964" s="36"/>
    </row>
    <row r="965" spans="2:4" x14ac:dyDescent="0.25">
      <c r="B965" s="36"/>
      <c r="C965" s="36"/>
      <c r="D965" s="36"/>
    </row>
    <row r="966" spans="2:4" x14ac:dyDescent="0.25">
      <c r="B966" s="36"/>
      <c r="C966" s="36"/>
      <c r="D966" s="36"/>
    </row>
    <row r="967" spans="2:4" x14ac:dyDescent="0.25">
      <c r="B967" s="36"/>
      <c r="C967" s="36"/>
      <c r="D967" s="36"/>
    </row>
    <row r="968" spans="2:4" x14ac:dyDescent="0.25">
      <c r="B968" s="36"/>
      <c r="C968" s="36"/>
      <c r="D968" s="36"/>
    </row>
    <row r="969" spans="2:4" x14ac:dyDescent="0.25">
      <c r="B969" s="36"/>
      <c r="C969" s="36"/>
      <c r="D969" s="36"/>
    </row>
    <row r="970" spans="2:4" x14ac:dyDescent="0.25">
      <c r="B970" s="36"/>
      <c r="C970" s="36"/>
      <c r="D970" s="36"/>
    </row>
    <row r="971" spans="2:4" x14ac:dyDescent="0.25">
      <c r="B971" s="36"/>
      <c r="C971" s="36"/>
      <c r="D971" s="36"/>
    </row>
    <row r="972" spans="2:4" x14ac:dyDescent="0.25">
      <c r="B972" s="36"/>
      <c r="C972" s="36"/>
      <c r="D972" s="36"/>
    </row>
    <row r="973" spans="2:4" x14ac:dyDescent="0.25">
      <c r="B973" s="36"/>
      <c r="C973" s="36"/>
      <c r="D973" s="36"/>
    </row>
    <row r="974" spans="2:4" x14ac:dyDescent="0.25">
      <c r="B974" s="36"/>
      <c r="C974" s="36"/>
      <c r="D974" s="36"/>
    </row>
    <row r="975" spans="2:4" x14ac:dyDescent="0.25">
      <c r="B975" s="36"/>
      <c r="C975" s="36"/>
      <c r="D975" s="36"/>
    </row>
    <row r="976" spans="2:4" x14ac:dyDescent="0.25">
      <c r="B976" s="36"/>
      <c r="C976" s="36"/>
      <c r="D976" s="36"/>
    </row>
    <row r="977" spans="2:4" x14ac:dyDescent="0.25">
      <c r="B977" s="36"/>
      <c r="C977" s="36"/>
      <c r="D977" s="36"/>
    </row>
    <row r="978" spans="2:4" x14ac:dyDescent="0.25">
      <c r="B978" s="36"/>
      <c r="C978" s="36"/>
      <c r="D978" s="36"/>
    </row>
    <row r="979" spans="2:4" x14ac:dyDescent="0.25">
      <c r="B979" s="36"/>
      <c r="C979" s="36"/>
      <c r="D979" s="36"/>
    </row>
    <row r="980" spans="2:4" x14ac:dyDescent="0.25">
      <c r="B980" s="36"/>
      <c r="C980" s="36"/>
      <c r="D980" s="36"/>
    </row>
    <row r="981" spans="2:4" x14ac:dyDescent="0.25">
      <c r="B981" s="36"/>
      <c r="C981" s="36"/>
      <c r="D981" s="36"/>
    </row>
    <row r="982" spans="2:4" x14ac:dyDescent="0.25">
      <c r="B982" s="36"/>
      <c r="C982" s="36"/>
      <c r="D982" s="36"/>
    </row>
    <row r="983" spans="2:4" x14ac:dyDescent="0.25">
      <c r="B983" s="36"/>
      <c r="C983" s="36"/>
      <c r="D983" s="36"/>
    </row>
    <row r="984" spans="2:4" x14ac:dyDescent="0.25">
      <c r="B984" s="36"/>
      <c r="C984" s="36"/>
      <c r="D984" s="36"/>
    </row>
    <row r="985" spans="2:4" x14ac:dyDescent="0.25">
      <c r="B985" s="36"/>
      <c r="C985" s="36"/>
      <c r="D985" s="36"/>
    </row>
    <row r="986" spans="2:4" x14ac:dyDescent="0.25">
      <c r="B986" s="36"/>
      <c r="C986" s="36"/>
      <c r="D986" s="36"/>
    </row>
    <row r="987" spans="2:4" x14ac:dyDescent="0.25">
      <c r="B987" s="36"/>
      <c r="C987" s="36"/>
      <c r="D987" s="36"/>
    </row>
    <row r="988" spans="2:4" x14ac:dyDescent="0.25">
      <c r="B988" s="36"/>
      <c r="C988" s="36"/>
      <c r="D988" s="36"/>
    </row>
    <row r="989" spans="2:4" x14ac:dyDescent="0.25">
      <c r="B989" s="36"/>
      <c r="C989" s="36"/>
      <c r="D989" s="36"/>
    </row>
    <row r="990" spans="2:4" x14ac:dyDescent="0.25">
      <c r="B990" s="36"/>
      <c r="C990" s="36"/>
      <c r="D990" s="36"/>
    </row>
    <row r="991" spans="2:4" x14ac:dyDescent="0.25">
      <c r="B991" s="36"/>
      <c r="C991" s="36"/>
      <c r="D991" s="36"/>
    </row>
    <row r="992" spans="2:4" x14ac:dyDescent="0.25">
      <c r="B992" s="36"/>
      <c r="C992" s="36"/>
      <c r="D992" s="36"/>
    </row>
    <row r="993" spans="2:4" x14ac:dyDescent="0.25">
      <c r="B993" s="36"/>
      <c r="C993" s="36"/>
      <c r="D993" s="36"/>
    </row>
    <row r="994" spans="2:4" x14ac:dyDescent="0.25">
      <c r="B994" s="36"/>
      <c r="C994" s="36"/>
      <c r="D994" s="36"/>
    </row>
    <row r="995" spans="2:4" x14ac:dyDescent="0.25">
      <c r="B995" s="36"/>
      <c r="C995" s="36"/>
      <c r="D995" s="36"/>
    </row>
    <row r="996" spans="2:4" x14ac:dyDescent="0.25">
      <c r="B996" s="36"/>
      <c r="C996" s="36"/>
      <c r="D996" s="36"/>
    </row>
    <row r="997" spans="2:4" x14ac:dyDescent="0.25">
      <c r="B997" s="36"/>
      <c r="C997" s="36"/>
      <c r="D997" s="36"/>
    </row>
    <row r="998" spans="2:4" x14ac:dyDescent="0.25">
      <c r="B998" s="36"/>
      <c r="C998" s="36"/>
      <c r="D998" s="36"/>
    </row>
    <row r="999" spans="2:4" x14ac:dyDescent="0.25">
      <c r="B999" s="36"/>
      <c r="C999" s="36"/>
      <c r="D999" s="36"/>
    </row>
    <row r="1000" spans="2:4" x14ac:dyDescent="0.25">
      <c r="B1000" s="36"/>
      <c r="C1000" s="36"/>
      <c r="D1000" s="36"/>
    </row>
    <row r="1001" spans="2:4" x14ac:dyDescent="0.25">
      <c r="B1001" s="36"/>
      <c r="C1001" s="36"/>
      <c r="D1001" s="36"/>
    </row>
    <row r="1002" spans="2:4" x14ac:dyDescent="0.25">
      <c r="B1002" s="36"/>
      <c r="C1002" s="36"/>
      <c r="D1002" s="36"/>
    </row>
    <row r="1003" spans="2:4" x14ac:dyDescent="0.25">
      <c r="B1003" s="36"/>
      <c r="C1003" s="36"/>
      <c r="D1003" s="36"/>
    </row>
    <row r="1004" spans="2:4" x14ac:dyDescent="0.25">
      <c r="B1004" s="36"/>
      <c r="C1004" s="36"/>
      <c r="D1004" s="36"/>
    </row>
    <row r="1005" spans="2:4" x14ac:dyDescent="0.25">
      <c r="B1005" s="36"/>
      <c r="C1005" s="36"/>
      <c r="D1005" s="36"/>
    </row>
    <row r="1006" spans="2:4" x14ac:dyDescent="0.25">
      <c r="B1006" s="36"/>
      <c r="C1006" s="36"/>
      <c r="D1006" s="36"/>
    </row>
    <row r="1007" spans="2:4" x14ac:dyDescent="0.25">
      <c r="B1007" s="36"/>
      <c r="C1007" s="36"/>
      <c r="D1007" s="36"/>
    </row>
    <row r="1008" spans="2:4" x14ac:dyDescent="0.25">
      <c r="B1008" s="36"/>
      <c r="C1008" s="36"/>
      <c r="D1008" s="36"/>
    </row>
    <row r="1009" spans="2:4" x14ac:dyDescent="0.25">
      <c r="B1009" s="36"/>
      <c r="C1009" s="36"/>
      <c r="D1009" s="36"/>
    </row>
    <row r="1010" spans="2:4" x14ac:dyDescent="0.25">
      <c r="B1010" s="36"/>
      <c r="C1010" s="36"/>
      <c r="D1010" s="36"/>
    </row>
    <row r="1011" spans="2:4" x14ac:dyDescent="0.25">
      <c r="B1011" s="36"/>
      <c r="C1011" s="36"/>
      <c r="D1011" s="36"/>
    </row>
    <row r="1012" spans="2:4" x14ac:dyDescent="0.25">
      <c r="B1012" s="36"/>
      <c r="C1012" s="36"/>
      <c r="D1012" s="36"/>
    </row>
    <row r="1013" spans="2:4" x14ac:dyDescent="0.25">
      <c r="B1013" s="36"/>
      <c r="C1013" s="36"/>
      <c r="D1013" s="36"/>
    </row>
    <row r="1014" spans="2:4" x14ac:dyDescent="0.25">
      <c r="B1014" s="36"/>
      <c r="C1014" s="36"/>
      <c r="D1014" s="36"/>
    </row>
    <row r="1015" spans="2:4" x14ac:dyDescent="0.25">
      <c r="B1015" s="36"/>
      <c r="C1015" s="36"/>
      <c r="D1015" s="36"/>
    </row>
    <row r="1016" spans="2:4" x14ac:dyDescent="0.25">
      <c r="B1016" s="36"/>
      <c r="C1016" s="36"/>
      <c r="D1016" s="36"/>
    </row>
    <row r="1017" spans="2:4" x14ac:dyDescent="0.25">
      <c r="B1017" s="36"/>
      <c r="C1017" s="36"/>
      <c r="D1017" s="36"/>
    </row>
    <row r="1018" spans="2:4" x14ac:dyDescent="0.25">
      <c r="B1018" s="36"/>
      <c r="C1018" s="36"/>
      <c r="D1018" s="36"/>
    </row>
    <row r="1019" spans="2:4" x14ac:dyDescent="0.25">
      <c r="B1019" s="36"/>
      <c r="C1019" s="36"/>
      <c r="D1019" s="36"/>
    </row>
    <row r="1020" spans="2:4" x14ac:dyDescent="0.25">
      <c r="B1020" s="36"/>
      <c r="C1020" s="36"/>
      <c r="D1020" s="36"/>
    </row>
    <row r="1021" spans="2:4" x14ac:dyDescent="0.25">
      <c r="B1021" s="36"/>
      <c r="C1021" s="36"/>
      <c r="D1021" s="36"/>
    </row>
    <row r="1022" spans="2:4" x14ac:dyDescent="0.25">
      <c r="B1022" s="36"/>
      <c r="C1022" s="36"/>
      <c r="D1022" s="36"/>
    </row>
    <row r="1023" spans="2:4" x14ac:dyDescent="0.25">
      <c r="B1023" s="36"/>
      <c r="C1023" s="36"/>
      <c r="D1023" s="36"/>
    </row>
    <row r="1024" spans="2:4" x14ac:dyDescent="0.25">
      <c r="B1024" s="36"/>
      <c r="C1024" s="36"/>
      <c r="D1024" s="36"/>
    </row>
    <row r="1025" spans="2:4" x14ac:dyDescent="0.25">
      <c r="B1025" s="36"/>
      <c r="C1025" s="36"/>
      <c r="D1025" s="36"/>
    </row>
    <row r="1026" spans="2:4" x14ac:dyDescent="0.25">
      <c r="B1026" s="36"/>
      <c r="C1026" s="36"/>
      <c r="D1026" s="36"/>
    </row>
    <row r="1027" spans="2:4" x14ac:dyDescent="0.25">
      <c r="B1027" s="36"/>
      <c r="C1027" s="36"/>
      <c r="D1027" s="36"/>
    </row>
    <row r="1028" spans="2:4" x14ac:dyDescent="0.25">
      <c r="B1028" s="36"/>
      <c r="C1028" s="36"/>
      <c r="D1028" s="36"/>
    </row>
    <row r="1029" spans="2:4" x14ac:dyDescent="0.25">
      <c r="B1029" s="36"/>
      <c r="C1029" s="36"/>
      <c r="D1029" s="36"/>
    </row>
    <row r="1030" spans="2:4" x14ac:dyDescent="0.25">
      <c r="B1030" s="36"/>
      <c r="C1030" s="36"/>
      <c r="D1030" s="36"/>
    </row>
    <row r="1031" spans="2:4" x14ac:dyDescent="0.25">
      <c r="B1031" s="36"/>
      <c r="C1031" s="36"/>
      <c r="D1031" s="36"/>
    </row>
    <row r="1032" spans="2:4" x14ac:dyDescent="0.25">
      <c r="B1032" s="36"/>
      <c r="C1032" s="36"/>
      <c r="D1032" s="36"/>
    </row>
    <row r="1033" spans="2:4" x14ac:dyDescent="0.25">
      <c r="B1033" s="36"/>
      <c r="C1033" s="36"/>
      <c r="D1033" s="36"/>
    </row>
    <row r="1034" spans="2:4" x14ac:dyDescent="0.25">
      <c r="B1034" s="36"/>
      <c r="C1034" s="36"/>
      <c r="D1034" s="36"/>
    </row>
    <row r="1035" spans="2:4" x14ac:dyDescent="0.25">
      <c r="B1035" s="36"/>
      <c r="C1035" s="36"/>
      <c r="D1035" s="36"/>
    </row>
    <row r="1036" spans="2:4" x14ac:dyDescent="0.25">
      <c r="B1036" s="36"/>
      <c r="C1036" s="36"/>
      <c r="D1036" s="36"/>
    </row>
    <row r="1037" spans="2:4" x14ac:dyDescent="0.25">
      <c r="B1037" s="36"/>
      <c r="C1037" s="36"/>
      <c r="D1037" s="36"/>
    </row>
    <row r="1038" spans="2:4" x14ac:dyDescent="0.25">
      <c r="B1038" s="36"/>
      <c r="C1038" s="36"/>
      <c r="D1038" s="36"/>
    </row>
    <row r="1039" spans="2:4" x14ac:dyDescent="0.25">
      <c r="B1039" s="36"/>
      <c r="C1039" s="36"/>
      <c r="D1039" s="36"/>
    </row>
    <row r="1040" spans="2:4" x14ac:dyDescent="0.25">
      <c r="B1040" s="36"/>
      <c r="C1040" s="36"/>
      <c r="D1040" s="36"/>
    </row>
    <row r="1041" spans="2:4" x14ac:dyDescent="0.25">
      <c r="B1041" s="36"/>
      <c r="C1041" s="36"/>
      <c r="D1041" s="36"/>
    </row>
    <row r="1042" spans="2:4" x14ac:dyDescent="0.25">
      <c r="B1042" s="36"/>
      <c r="C1042" s="36"/>
      <c r="D1042" s="36"/>
    </row>
    <row r="1043" spans="2:4" x14ac:dyDescent="0.25">
      <c r="B1043" s="36"/>
      <c r="C1043" s="36"/>
      <c r="D1043" s="36"/>
    </row>
    <row r="1044" spans="2:4" x14ac:dyDescent="0.25">
      <c r="B1044" s="36"/>
      <c r="C1044" s="36"/>
      <c r="D1044" s="36"/>
    </row>
    <row r="1045" spans="2:4" x14ac:dyDescent="0.25">
      <c r="B1045" s="36"/>
      <c r="C1045" s="36"/>
      <c r="D1045" s="36"/>
    </row>
    <row r="1046" spans="2:4" x14ac:dyDescent="0.25">
      <c r="B1046" s="36"/>
      <c r="C1046" s="36"/>
      <c r="D1046" s="36"/>
    </row>
    <row r="1047" spans="2:4" x14ac:dyDescent="0.25">
      <c r="B1047" s="36"/>
      <c r="C1047" s="36"/>
      <c r="D1047" s="36"/>
    </row>
    <row r="1048" spans="2:4" x14ac:dyDescent="0.25">
      <c r="B1048" s="36"/>
      <c r="C1048" s="36"/>
      <c r="D1048" s="36"/>
    </row>
    <row r="1049" spans="2:4" x14ac:dyDescent="0.25">
      <c r="B1049" s="36"/>
      <c r="C1049" s="36"/>
      <c r="D1049" s="36"/>
    </row>
    <row r="1050" spans="2:4" x14ac:dyDescent="0.25">
      <c r="B1050" s="36"/>
      <c r="C1050" s="36"/>
      <c r="D1050" s="36"/>
    </row>
    <row r="1051" spans="2:4" x14ac:dyDescent="0.25">
      <c r="B1051" s="36"/>
      <c r="C1051" s="36"/>
      <c r="D1051" s="36"/>
    </row>
    <row r="1052" spans="2:4" x14ac:dyDescent="0.25">
      <c r="B1052" s="36"/>
      <c r="C1052" s="36"/>
      <c r="D1052" s="36"/>
    </row>
    <row r="1053" spans="2:4" x14ac:dyDescent="0.25">
      <c r="B1053" s="36"/>
      <c r="C1053" s="36"/>
      <c r="D1053" s="36"/>
    </row>
    <row r="1054" spans="2:4" x14ac:dyDescent="0.25">
      <c r="B1054" s="36"/>
      <c r="C1054" s="36"/>
      <c r="D1054" s="36"/>
    </row>
    <row r="1055" spans="2:4" x14ac:dyDescent="0.25">
      <c r="B1055" s="36"/>
      <c r="C1055" s="36"/>
      <c r="D1055" s="36"/>
    </row>
    <row r="1056" spans="2:4" x14ac:dyDescent="0.25">
      <c r="B1056" s="36"/>
      <c r="C1056" s="36"/>
      <c r="D1056" s="36"/>
    </row>
    <row r="1057" spans="2:4" x14ac:dyDescent="0.25">
      <c r="B1057" s="36"/>
      <c r="C1057" s="36"/>
      <c r="D1057" s="36"/>
    </row>
    <row r="1058" spans="2:4" x14ac:dyDescent="0.25">
      <c r="B1058" s="36"/>
      <c r="C1058" s="36"/>
      <c r="D1058" s="36"/>
    </row>
    <row r="1059" spans="2:4" x14ac:dyDescent="0.25">
      <c r="B1059" s="36"/>
      <c r="C1059" s="36"/>
      <c r="D1059" s="36"/>
    </row>
    <row r="1060" spans="2:4" x14ac:dyDescent="0.25">
      <c r="B1060" s="36"/>
      <c r="C1060" s="36"/>
      <c r="D1060" s="36"/>
    </row>
    <row r="1061" spans="2:4" x14ac:dyDescent="0.25">
      <c r="B1061" s="36"/>
      <c r="C1061" s="36"/>
      <c r="D1061" s="36"/>
    </row>
    <row r="1062" spans="2:4" x14ac:dyDescent="0.25">
      <c r="B1062" s="36"/>
      <c r="C1062" s="36"/>
      <c r="D1062" s="36"/>
    </row>
    <row r="1063" spans="2:4" x14ac:dyDescent="0.25">
      <c r="B1063" s="36"/>
      <c r="C1063" s="36"/>
      <c r="D1063" s="36"/>
    </row>
    <row r="1064" spans="2:4" x14ac:dyDescent="0.25">
      <c r="B1064" s="36"/>
      <c r="C1064" s="36"/>
      <c r="D1064" s="36"/>
    </row>
    <row r="1065" spans="2:4" x14ac:dyDescent="0.25">
      <c r="B1065" s="36"/>
      <c r="C1065" s="36"/>
      <c r="D1065" s="36"/>
    </row>
    <row r="1066" spans="2:4" x14ac:dyDescent="0.25">
      <c r="B1066" s="36"/>
      <c r="C1066" s="36"/>
      <c r="D1066" s="36"/>
    </row>
    <row r="1067" spans="2:4" x14ac:dyDescent="0.25">
      <c r="B1067" s="36"/>
      <c r="C1067" s="36"/>
      <c r="D1067" s="36"/>
    </row>
    <row r="1068" spans="2:4" x14ac:dyDescent="0.25">
      <c r="B1068" s="36"/>
      <c r="C1068" s="36"/>
      <c r="D1068" s="36"/>
    </row>
    <row r="1069" spans="2:4" x14ac:dyDescent="0.25">
      <c r="B1069" s="36"/>
      <c r="C1069" s="36"/>
      <c r="D1069" s="36"/>
    </row>
    <row r="1070" spans="2:4" x14ac:dyDescent="0.25">
      <c r="B1070" s="36"/>
      <c r="C1070" s="36"/>
      <c r="D1070" s="36"/>
    </row>
    <row r="1071" spans="2:4" x14ac:dyDescent="0.25">
      <c r="B1071" s="36"/>
      <c r="C1071" s="36"/>
      <c r="D1071" s="36"/>
    </row>
    <row r="1072" spans="2:4" x14ac:dyDescent="0.25">
      <c r="B1072" s="36"/>
      <c r="C1072" s="36"/>
      <c r="D1072" s="36"/>
    </row>
    <row r="1073" spans="2:4" x14ac:dyDescent="0.25">
      <c r="B1073" s="36"/>
      <c r="C1073" s="36"/>
      <c r="D1073" s="36"/>
    </row>
    <row r="1074" spans="2:4" x14ac:dyDescent="0.25">
      <c r="B1074" s="36"/>
      <c r="C1074" s="36"/>
      <c r="D1074" s="36"/>
    </row>
    <row r="1075" spans="2:4" x14ac:dyDescent="0.25">
      <c r="B1075" s="36"/>
      <c r="C1075" s="36"/>
      <c r="D1075" s="36"/>
    </row>
  </sheetData>
  <mergeCells count="9">
    <mergeCell ref="A38:F38"/>
    <mergeCell ref="A10:F10"/>
    <mergeCell ref="A36:F36"/>
    <mergeCell ref="A3:F3"/>
    <mergeCell ref="A22:F22"/>
    <mergeCell ref="C7:E7"/>
    <mergeCell ref="A20:F20"/>
    <mergeCell ref="F5:F8"/>
    <mergeCell ref="C6:E6"/>
  </mergeCells>
  <conditionalFormatting sqref="C13:C17">
    <cfRule type="expression" dxfId="18" priority="76">
      <formula>$F13=1</formula>
    </cfRule>
  </conditionalFormatting>
  <conditionalFormatting sqref="C23 C39 C45 C67 C80 C94 C100 C109">
    <cfRule type="expression" dxfId="17" priority="3">
      <formula>$F$18&lt;&gt;1</formula>
    </cfRule>
  </conditionalFormatting>
  <conditionalFormatting sqref="C24:C34 C40:C41 C43:C44 C46:C66 C68:C79 C81:C93 C95:C99 C101:C108 C110:C126">
    <cfRule type="expression" dxfId="16" priority="4">
      <formula>$F$18&lt;&gt;1</formula>
    </cfRule>
  </conditionalFormatting>
  <conditionalFormatting sqref="C24:E126">
    <cfRule type="containsText" dxfId="15" priority="80" operator="containsText" text="EXCLUDE">
      <formula>NOT(ISERROR(SEARCH("EXCLUDE",C24)))</formula>
    </cfRule>
  </conditionalFormatting>
  <conditionalFormatting sqref="D13:D17">
    <cfRule type="expression" dxfId="14" priority="75">
      <formula>$F13=2</formula>
    </cfRule>
  </conditionalFormatting>
  <conditionalFormatting sqref="D23 D39 D45 D67 D80 D94 D100 D109">
    <cfRule type="expression" dxfId="13" priority="2">
      <formula>$F$18&lt;&gt;2</formula>
    </cfRule>
  </conditionalFormatting>
  <conditionalFormatting sqref="D24:D34 D40:D41 D43:D44 D46:D66 D68:D79 D81:D93 D95:D99 D101:D108 D110:D126">
    <cfRule type="expression" dxfId="12" priority="5">
      <formula>$F$18&lt;&gt;2</formula>
    </cfRule>
  </conditionalFormatting>
  <conditionalFormatting sqref="E13:E17">
    <cfRule type="expression" dxfId="11" priority="74">
      <formula>$F13=3</formula>
    </cfRule>
  </conditionalFormatting>
  <conditionalFormatting sqref="E23 E39 E45 E67 E80 E94 E100 E109">
    <cfRule type="expression" dxfId="10" priority="1">
      <formula>$F$18&lt;&gt;3</formula>
    </cfRule>
  </conditionalFormatting>
  <conditionalFormatting sqref="E24:E34 E40:E41 E43:E44 E46:E66 E68:E79 E81:E93 E95:E99 E101:E108 E110:E126">
    <cfRule type="expression" dxfId="9" priority="6">
      <formula>$F$18&lt;&gt;3</formula>
    </cfRule>
  </conditionalFormatting>
  <conditionalFormatting sqref="F18">
    <cfRule type="containsText" dxfId="8" priority="16" operator="containsText" text="1">
      <formula>NOT(ISERROR(SEARCH("1",F18)))</formula>
    </cfRule>
    <cfRule type="containsText" dxfId="7" priority="17" operator="containsText" text="2">
      <formula>NOT(ISERROR(SEARCH("2",F18)))</formula>
    </cfRule>
    <cfRule type="containsText" dxfId="6" priority="18" operator="containsText" text="3">
      <formula>NOT(ISERROR(SEARCH("3",F18)))</formula>
    </cfRule>
  </conditionalFormatting>
  <dataValidations count="3">
    <dataValidation type="list" allowBlank="1" showInputMessage="1" showErrorMessage="1" sqref="F13:F17" xr:uid="{00000000-0002-0000-0000-000000000000}">
      <formula1>"Select one…,1,2,3"</formula1>
    </dataValidation>
    <dataValidation type="list" allowBlank="1" showInputMessage="1" showErrorMessage="1" sqref="C40:E41 C43:E44" xr:uid="{00000000-0002-0000-0000-000001000000}">
      <formula1>" EXCLUDE,INCLUDE"</formula1>
    </dataValidation>
    <dataValidation type="list" allowBlank="1" showInputMessage="1" showErrorMessage="1" sqref="C24:E35 C46:E66 C68:E79 C81:E93 C95:E99 C103:E108 C110:E126" xr:uid="{00000000-0002-0000-0000-000002000000}">
      <formula1>"EXCLUDE, INCLUDE"</formula1>
    </dataValidation>
  </dataValidations>
  <pageMargins left="0.25" right="0.25" top="0.75" bottom="0.75" header="0.3" footer="0.3"/>
  <pageSetup scale="72" fitToHeight="10" orientation="landscape"/>
  <headerFooter>
    <oddFooter>&amp;Cv.2023.11.13</oddFooter>
  </headerFooter>
  <tableParts count="3">
    <tablePart r:id="rId1"/>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7D7DE3"/>
    <outlinePr summaryBelow="0" summaryRight="0"/>
    <pageSetUpPr fitToPage="1"/>
  </sheetPr>
  <dimension ref="A1:D21"/>
  <sheetViews>
    <sheetView showGridLines="0" topLeftCell="A6" zoomScaleNormal="100" workbookViewId="0">
      <selection activeCell="B11" sqref="B11"/>
    </sheetView>
  </sheetViews>
  <sheetFormatPr defaultColWidth="14.44140625" defaultRowHeight="15" customHeight="1" x14ac:dyDescent="0.25"/>
  <cols>
    <col min="1" max="1" width="3.44140625" style="2" customWidth="1"/>
    <col min="2" max="2" width="55.6640625" style="66" customWidth="1"/>
    <col min="3" max="3" width="19" style="66" customWidth="1"/>
    <col min="4" max="4" width="54.88671875" style="2" customWidth="1"/>
    <col min="5" max="5" width="14.44140625" style="2" customWidth="1"/>
    <col min="6" max="16384" width="14.44140625" style="2"/>
  </cols>
  <sheetData>
    <row r="1" spans="1:4" ht="30" customHeight="1" x14ac:dyDescent="0.5">
      <c r="A1" s="38" t="s">
        <v>263</v>
      </c>
      <c r="B1" s="39"/>
      <c r="C1" s="40"/>
      <c r="D1" s="41"/>
    </row>
    <row r="2" spans="1:4" s="42" customFormat="1" ht="13.2" customHeight="1" x14ac:dyDescent="0.25">
      <c r="B2" s="43" t="str">
        <f>CONCATENATE("Level"&amp;" "&amp;'1- Assessment Model'!F18)</f>
        <v>Level 3</v>
      </c>
      <c r="C2" s="43"/>
    </row>
    <row r="3" spans="1:4" s="42" customFormat="1" ht="31.5" customHeight="1" x14ac:dyDescent="0.25">
      <c r="A3" s="44"/>
      <c r="B3" s="45" t="s">
        <v>264</v>
      </c>
      <c r="C3" s="46" t="s">
        <v>265</v>
      </c>
      <c r="D3" s="47" t="s">
        <v>266</v>
      </c>
    </row>
    <row r="4" spans="1:4" ht="21.75" customHeight="1" x14ac:dyDescent="0.3">
      <c r="A4" s="48"/>
      <c r="B4" s="49" t="s">
        <v>2</v>
      </c>
      <c r="C4" s="221">
        <f t="array" ref="C4">'1- Assessment Model'!C5:C5</f>
        <v>0</v>
      </c>
      <c r="D4" s="222"/>
    </row>
    <row r="5" spans="1:4" ht="21.75" customHeight="1" x14ac:dyDescent="0.3">
      <c r="A5" s="50"/>
      <c r="B5" s="51" t="s">
        <v>3</v>
      </c>
      <c r="C5" s="221">
        <f t="array" ref="C5">'1- Assessment Model'!C6:C6</f>
        <v>0</v>
      </c>
      <c r="D5" s="222"/>
    </row>
    <row r="6" spans="1:4" ht="21.75" customHeight="1" x14ac:dyDescent="0.3">
      <c r="A6" s="50"/>
      <c r="B6" s="51" t="s">
        <v>4</v>
      </c>
      <c r="C6" s="219">
        <f t="array" ref="C6">'1- Assessment Model'!C7:C7</f>
        <v>0</v>
      </c>
      <c r="D6" s="220"/>
    </row>
    <row r="7" spans="1:4" ht="13.8" customHeight="1" x14ac:dyDescent="0.25">
      <c r="A7" s="52"/>
      <c r="B7" s="53" t="s">
        <v>267</v>
      </c>
      <c r="C7" s="54"/>
      <c r="D7" s="55"/>
    </row>
    <row r="8" spans="1:4" ht="13.8" customHeight="1" x14ac:dyDescent="0.25">
      <c r="A8" s="52"/>
      <c r="B8" s="56" t="s">
        <v>268</v>
      </c>
      <c r="C8" s="57"/>
      <c r="D8" s="58"/>
    </row>
    <row r="9" spans="1:4" ht="15" customHeight="1" x14ac:dyDescent="0.25">
      <c r="A9" s="59"/>
      <c r="B9" s="60" t="s">
        <v>269</v>
      </c>
      <c r="C9" s="61"/>
      <c r="D9" s="62"/>
    </row>
    <row r="10" spans="1:4" ht="17.399999999999999" customHeight="1" x14ac:dyDescent="0.25">
      <c r="A10" s="186"/>
      <c r="B10" s="186" t="s">
        <v>270</v>
      </c>
      <c r="C10" s="186" t="s">
        <v>271</v>
      </c>
      <c r="D10" s="186" t="s">
        <v>272</v>
      </c>
    </row>
    <row r="11" spans="1:4" ht="13.8" customHeight="1" x14ac:dyDescent="0.25">
      <c r="A11" s="141" t="str">
        <f>'1- Assessment Model'!A24</f>
        <v>1</v>
      </c>
      <c r="B11" s="197" t="str">
        <f>IF(AND('1- Assessment Model'!$F$18=3,'1- Assessment Model'!$E24="INCLUDE"),'1- Assessment Model'!B24,IF(AND('1- Assessment Model'!$F$18=2,'1- Assessment Model'!$D24="INCLUDE"),'1- Assessment Model'!B24,IF(AND('1- Assessment Model'!$F$18=1,'1- Assessment Model'!$C24="INCLUDE"),'1- Assessment Model'!B24,"EXCLUDED")))</f>
        <v>What is the business justification for generative AI?</v>
      </c>
      <c r="C11" s="150" t="s">
        <v>273</v>
      </c>
      <c r="D11" s="151"/>
    </row>
    <row r="12" spans="1:4" ht="13.8" customHeight="1" x14ac:dyDescent="0.25">
      <c r="A12" s="141" t="str">
        <f>'1- Assessment Model'!A25</f>
        <v>2</v>
      </c>
      <c r="B12" s="197" t="str">
        <f>IF(AND('1- Assessment Model'!$F$18=3,'1- Assessment Model'!$E25="INCLUDE"),'1- Assessment Model'!B25,IF(AND('1- Assessment Model'!$F$18=2,'1- Assessment Model'!$D25="INCLUDE"),'1- Assessment Model'!B25,IF(AND('1- Assessment Model'!$F$18=1,'1- Assessment Model'!$C25="INCLUDE"),'1- Assessment Model'!B25,"EXCLUDED")))</f>
        <v>What is the intended use case for generative AI?</v>
      </c>
      <c r="C12" s="152" t="s">
        <v>274</v>
      </c>
      <c r="D12" s="151"/>
    </row>
    <row r="13" spans="1:4" ht="13.8" customHeight="1" x14ac:dyDescent="0.25">
      <c r="A13" s="141" t="str">
        <f>'1- Assessment Model'!A26</f>
        <v>3</v>
      </c>
      <c r="B13" s="197" t="str">
        <f>IF(AND('1- Assessment Model'!$F$18=3,'1- Assessment Model'!$E26="INCLUDE"),'1- Assessment Model'!B26,IF(AND('1- Assessment Model'!$F$18=2,'1- Assessment Model'!$D26="INCLUDE"),'1- Assessment Model'!B26,IF(AND('1- Assessment Model'!$F$18=1,'1- Assessment Model'!$C26="INCLUDE"),'1- Assessment Model'!B26,"EXCLUDED")))</f>
        <v>Will the generative AI service be accessible outside the agency?</v>
      </c>
      <c r="C13" s="153" t="s">
        <v>274</v>
      </c>
      <c r="D13" s="151"/>
    </row>
    <row r="14" spans="1:4" ht="23.4" customHeight="1" x14ac:dyDescent="0.25">
      <c r="A14" s="141" t="str">
        <f>'1- Assessment Model'!A27</f>
        <v>4</v>
      </c>
      <c r="B14" s="197" t="str">
        <f>IF(AND('1- Assessment Model'!$F$18=3,'1- Assessment Model'!$E27="INCLUDE"),'1- Assessment Model'!B27,IF(AND('1- Assessment Model'!$F$18=2,'1- Assessment Model'!$D27="INCLUDE"),'1- Assessment Model'!B27,IF(AND('1- Assessment Model'!$F$18=1,'1- Assessment Model'!$C27="INCLUDE"),'1- Assessment Model'!B27,"EXCLUDED")))</f>
        <v>[IF YES] Have we communicated with counsel that we will be incorporating generative AI services into our offerings?</v>
      </c>
      <c r="C14" s="153" t="s">
        <v>274</v>
      </c>
      <c r="D14" s="151"/>
    </row>
    <row r="15" spans="1:4" ht="23.4" customHeight="1" x14ac:dyDescent="0.25">
      <c r="A15" s="141" t="str">
        <f>'1- Assessment Model'!A28</f>
        <v>5</v>
      </c>
      <c r="B15" s="197" t="str">
        <f>IF(AND('1- Assessment Model'!$F$18=3,'1- Assessment Model'!$E28="INCLUDE"),'1- Assessment Model'!B28,IF(AND('1- Assessment Model'!$F$18=2,'1- Assessment Model'!$D28="INCLUDE"),'1- Assessment Model'!B28,IF(AND('1- Assessment Model'!$F$18=1,'1- Assessment Model'!$C28="INCLUDE"),'1- Assessment Model'!B28,"EXCLUDED")))</f>
        <v xml:space="preserve">Does the use case comply with internal policies or standards related to generative AI? </v>
      </c>
      <c r="C15" s="153" t="s">
        <v>274</v>
      </c>
      <c r="D15" s="151"/>
    </row>
    <row r="16" spans="1:4" ht="34.799999999999997" customHeight="1" x14ac:dyDescent="0.25">
      <c r="A16" s="141" t="str">
        <f>'1- Assessment Model'!A29</f>
        <v>6</v>
      </c>
      <c r="B16" s="197" t="str">
        <f>IF(AND('1- Assessment Model'!$F$18=3,'1- Assessment Model'!$E29="INCLUDE"),'1- Assessment Model'!B29,IF(AND('1- Assessment Model'!$F$18=2,'1- Assessment Model'!$D29="INCLUDE"),'1- Assessment Model'!B29,IF(AND('1- Assessment Model'!$F$18=1,'1- Assessment Model'!$C29="INCLUDE"),'1- Assessment Model'!B29,"EXCLUDED")))</f>
        <v>Do we have any contractual limitations/restrictions that prohibit the use of generative AI with customers, business partners, or otherwise integrating into our services?</v>
      </c>
      <c r="C16" s="153" t="s">
        <v>274</v>
      </c>
      <c r="D16" s="151"/>
    </row>
    <row r="17" spans="1:4" ht="35.25" customHeight="1" x14ac:dyDescent="0.25">
      <c r="A17" s="141" t="str">
        <f>'1- Assessment Model'!A30</f>
        <v>7</v>
      </c>
      <c r="B17" s="197" t="str">
        <f>IF(AND('1- Assessment Model'!$F$18=3,'1- Assessment Model'!$E30="INCLUDE"),'1- Assessment Model'!B30,IF(AND('1- Assessment Model'!$F$18=2,'1- Assessment Model'!$D30="INCLUDE"),'1- Assessment Model'!B30,IF(AND('1- Assessment Model'!$F$18=1,'1- Assessment Model'!$C30="INCLUDE"),'1- Assessment Model'!B30,"EXCLUDED")))</f>
        <v>Do we need to amend contracts or Terms and Conditions to limit our liability resulting from use of generative AI services?</v>
      </c>
      <c r="C17" s="153" t="s">
        <v>274</v>
      </c>
      <c r="D17" s="151"/>
    </row>
    <row r="18" spans="1:4" ht="13.8" hidden="1" customHeight="1" x14ac:dyDescent="0.25">
      <c r="A18" s="141" t="str">
        <f>'1- Assessment Model'!A31</f>
        <v>8</v>
      </c>
      <c r="B18" s="197" t="str">
        <f>IF(AND('1- Assessment Model'!$F$18=3,'1- Assessment Model'!$E31="INCLUDE"),'1- Assessment Model'!B31,IF(AND('1- Assessment Model'!$F$18=2,'1- Assessment Model'!$D31="INCLUDE"),'1- Assessment Model'!B31,IF(AND('1- Assessment Model'!$F$18=1,'1- Assessment Model'!$C31="INCLUDE"),'1- Assessment Model'!B31,"EXCLUDED")))</f>
        <v>EXCLUDED</v>
      </c>
      <c r="C18" s="153" t="s">
        <v>274</v>
      </c>
      <c r="D18" s="151"/>
    </row>
    <row r="19" spans="1:4" ht="46.2" customHeight="1" x14ac:dyDescent="0.25">
      <c r="A19" s="141" t="str">
        <f>'1- Assessment Model'!A32</f>
        <v>9</v>
      </c>
      <c r="B19" s="197" t="str">
        <f>IF(AND('1- Assessment Model'!$F$18=3,'1- Assessment Model'!$E32="INCLUDE"),'1- Assessment Model'!B32,IF(AND('1- Assessment Model'!$F$18=2,'1- Assessment Model'!$D32="INCLUDE"),'1- Assessment Model'!B32,IF(AND('1- Assessment Model'!$F$18=1,'1- Assessment Model'!$C32="INCLUDE"),'1- Assessment Model'!B32,"EXCLUDED")))</f>
        <v>[IF YES] Please describe how you expect the third party to use AI to facilitate their services, including any specific AI technologies or vendors (if known).  If you are unsure, or if the possible use of AI has not been finalized, please describe the possible scope or determining factors.</v>
      </c>
      <c r="C19" s="154" t="s">
        <v>273</v>
      </c>
      <c r="D19" s="151"/>
    </row>
    <row r="20" spans="1:4" ht="34.799999999999997" customHeight="1" x14ac:dyDescent="0.25">
      <c r="A20" s="141" t="str">
        <f>'1- Assessment Model'!A33</f>
        <v>10</v>
      </c>
      <c r="B20" s="197" t="str">
        <f>IF(AND('1- Assessment Model'!$F$18=3,'1- Assessment Model'!$E33="INCLUDE"),'1- Assessment Model'!B33,IF(AND('1- Assessment Model'!$F$18=2,'1- Assessment Model'!$D33="INCLUDE"),'1- Assessment Model'!B33,IF(AND('1- Assessment Model'!$F$18=1,'1- Assessment Model'!$C33="INCLUDE"),'1- Assessment Model'!B33,"EXCLUDED")))</f>
        <v>[IF YES] Will the third party use a private AI solution (i.e. not accessible to the public), or will the third party be using publicly accessible AI solution / tools?</v>
      </c>
      <c r="C20" s="154" t="s">
        <v>274</v>
      </c>
      <c r="D20" s="151"/>
    </row>
    <row r="21" spans="1:4" ht="34.5" customHeight="1" x14ac:dyDescent="0.25">
      <c r="A21" s="141" t="str">
        <f>'1- Assessment Model'!A34</f>
        <v>11</v>
      </c>
      <c r="B21" s="197" t="str">
        <f>IF(AND('1- Assessment Model'!$F$18=3,'1- Assessment Model'!$E34="INCLUDE"),'1- Assessment Model'!B34,IF(AND('1- Assessment Model'!$F$18=2,'1- Assessment Model'!$D34="INCLUDE"),'1- Assessment Model'!B34,IF(AND('1- Assessment Model'!$F$18=1,'1- Assessment Model'!$C34="INCLUDE"),'1- Assessment Model'!B34,"EXCLUDED")))</f>
        <v>Can or does the vendor comply with all appropriate laws, rules, and regulations pertaining to the Company?</v>
      </c>
      <c r="C21" s="154" t="s">
        <v>274</v>
      </c>
      <c r="D21" s="151"/>
    </row>
  </sheetData>
  <autoFilter ref="A10:D10" xr:uid="{00000000-0009-0000-0000-000001000000}"/>
  <mergeCells count="3">
    <mergeCell ref="C6:D6"/>
    <mergeCell ref="C5:D5"/>
    <mergeCell ref="C4:D4"/>
  </mergeCells>
  <conditionalFormatting sqref="B1:B9 B11:B1048576">
    <cfRule type="containsText" dxfId="5" priority="1" operator="containsText" text="EXCLUDED">
      <formula>NOT(ISERROR(SEARCH("EXCLUDED",B1)))</formula>
    </cfRule>
  </conditionalFormatting>
  <dataValidations count="4">
    <dataValidation type="list" allowBlank="1" showInputMessage="1" showErrorMessage="1" sqref="C13:C18" xr:uid="{00000000-0002-0000-0100-000000000000}">
      <formula1>"Select one…,Yes, No, Undetermined"</formula1>
    </dataValidation>
    <dataValidation type="list" allowBlank="1" showInputMessage="1" showErrorMessage="1" sqref="C20" xr:uid="{00000000-0002-0000-0100-000001000000}">
      <formula1>"Select one…,Private, Public, Unsure"</formula1>
    </dataValidation>
    <dataValidation type="list" allowBlank="1" showInputMessage="1" showErrorMessage="1" sqref="C21" xr:uid="{00000000-0002-0000-0100-000002000000}">
      <formula1>"Select one…, Yes, Partially, No, Undetermined"</formula1>
    </dataValidation>
    <dataValidation type="list" allowBlank="1" showInputMessage="1" showErrorMessage="1" sqref="C3" xr:uid="{00000000-0002-0000-0100-000003000000}">
      <formula1>"Select one…,Yes,No"</formula1>
    </dataValidation>
  </dataValidations>
  <pageMargins left="0.25" right="0.25" top="0.75" bottom="0.75" header="0.3" footer="0.3"/>
  <pageSetup fitToHeight="100" orientation="landscape"/>
  <headerFooter>
    <oddFooter>&amp;Cv.2023.10.14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
  <sheetViews>
    <sheetView workbookViewId="0">
      <selection activeCell="A6" sqref="A6"/>
    </sheetView>
  </sheetViews>
  <sheetFormatPr defaultRowHeight="14.4" x14ac:dyDescent="0.3"/>
  <cols>
    <col min="1" max="1" width="38.6640625" customWidth="1"/>
  </cols>
  <sheetData>
    <row r="1" spans="1:7" x14ac:dyDescent="0.3">
      <c r="A1" t="s">
        <v>275</v>
      </c>
      <c r="E1" t="s">
        <v>276</v>
      </c>
      <c r="F1" t="s">
        <v>277</v>
      </c>
      <c r="G1" t="s">
        <v>278</v>
      </c>
    </row>
    <row r="2" spans="1:7" x14ac:dyDescent="0.3">
      <c r="A2" t="s">
        <v>279</v>
      </c>
    </row>
    <row r="3" spans="1:7" x14ac:dyDescent="0.3">
      <c r="A3" t="s">
        <v>280</v>
      </c>
    </row>
    <row r="4" spans="1:7" x14ac:dyDescent="0.3">
      <c r="A4" s="200" t="s">
        <v>281</v>
      </c>
    </row>
    <row r="5" spans="1:7" x14ac:dyDescent="0.3">
      <c r="A5" t="s">
        <v>276</v>
      </c>
    </row>
    <row r="6" spans="1:7" x14ac:dyDescent="0.3">
      <c r="A6" t="s">
        <v>277</v>
      </c>
    </row>
    <row r="7" spans="1:7" x14ac:dyDescent="0.3">
      <c r="A7" t="s">
        <v>278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ABADED"/>
    <outlinePr summaryBelow="0" summaryRight="0"/>
    <pageSetUpPr fitToPage="1"/>
  </sheetPr>
  <dimension ref="A1:D97"/>
  <sheetViews>
    <sheetView showGridLines="0" view="pageLayout" zoomScaleNormal="100" workbookViewId="0">
      <selection activeCell="C72" sqref="C72:C97"/>
    </sheetView>
  </sheetViews>
  <sheetFormatPr defaultColWidth="14.44140625" defaultRowHeight="13.8" x14ac:dyDescent="0.25"/>
  <cols>
    <col min="1" max="1" width="4.88671875" style="2" customWidth="1"/>
    <col min="2" max="2" width="77.109375" style="66" customWidth="1"/>
    <col min="3" max="3" width="21.88671875" style="66" customWidth="1"/>
    <col min="4" max="4" width="54.88671875" style="2" customWidth="1"/>
    <col min="5" max="5" width="14.44140625" style="2" customWidth="1"/>
    <col min="6" max="16384" width="14.44140625" style="2"/>
  </cols>
  <sheetData>
    <row r="1" spans="1:4" ht="30" customHeight="1" x14ac:dyDescent="0.5">
      <c r="A1" s="40" t="s">
        <v>282</v>
      </c>
      <c r="B1" s="39"/>
      <c r="C1" s="40"/>
      <c r="D1" s="41"/>
    </row>
    <row r="2" spans="1:4" s="42" customFormat="1" ht="13.2" customHeight="1" x14ac:dyDescent="0.25">
      <c r="B2" s="43" t="str">
        <f>CONCATENATE("Level"&amp;" "&amp;'1- Assessment Model'!F18)</f>
        <v>Level 3</v>
      </c>
      <c r="C2" s="43"/>
    </row>
    <row r="3" spans="1:4" ht="14.4" x14ac:dyDescent="0.3">
      <c r="A3" s="48"/>
      <c r="B3" s="67" t="s">
        <v>2</v>
      </c>
      <c r="C3" s="223">
        <f t="array" ref="C3">'1- Assessment Model'!C5:C5</f>
        <v>0</v>
      </c>
      <c r="D3" s="222"/>
    </row>
    <row r="4" spans="1:4" ht="14.4" x14ac:dyDescent="0.3">
      <c r="A4" s="50"/>
      <c r="B4" s="68" t="s">
        <v>3</v>
      </c>
      <c r="C4" s="223">
        <f t="array" ref="C4">'1- Assessment Model'!C6:C6</f>
        <v>0</v>
      </c>
      <c r="D4" s="222"/>
    </row>
    <row r="5" spans="1:4" ht="14.4" x14ac:dyDescent="0.3">
      <c r="A5" s="50"/>
      <c r="B5" s="68" t="s">
        <v>4</v>
      </c>
      <c r="C5" s="223">
        <f t="array" ref="C5">'1- Assessment Model'!C7:C7</f>
        <v>0</v>
      </c>
      <c r="D5" s="222"/>
    </row>
    <row r="6" spans="1:4" x14ac:dyDescent="0.25">
      <c r="A6" s="52"/>
      <c r="B6" s="53" t="s">
        <v>267</v>
      </c>
      <c r="C6" s="54"/>
      <c r="D6" s="55"/>
    </row>
    <row r="7" spans="1:4" x14ac:dyDescent="0.25">
      <c r="A7" s="52"/>
      <c r="B7" s="56" t="s">
        <v>283</v>
      </c>
      <c r="C7" s="57"/>
      <c r="D7" s="58"/>
    </row>
    <row r="8" spans="1:4" x14ac:dyDescent="0.25">
      <c r="A8" s="59"/>
      <c r="B8" s="60" t="s">
        <v>284</v>
      </c>
      <c r="C8" s="61"/>
      <c r="D8" s="62"/>
    </row>
    <row r="9" spans="1:4" ht="17.399999999999999" customHeight="1" x14ac:dyDescent="0.25">
      <c r="A9" s="199"/>
      <c r="B9" s="186" t="s">
        <v>285</v>
      </c>
      <c r="C9" s="186" t="s">
        <v>271</v>
      </c>
      <c r="D9" s="186" t="s">
        <v>272</v>
      </c>
    </row>
    <row r="10" spans="1:4" ht="15.6" customHeight="1" x14ac:dyDescent="0.3">
      <c r="A10" s="69" t="str">
        <f>'1- Assessment Model'!A39</f>
        <v>1.0</v>
      </c>
      <c r="B10" s="70" t="s">
        <v>71</v>
      </c>
      <c r="C10" s="70"/>
      <c r="D10" s="71"/>
    </row>
    <row r="11" spans="1:4" x14ac:dyDescent="0.25">
      <c r="A11" s="21" t="str">
        <f>'1- Assessment Model'!A40</f>
        <v>1.1</v>
      </c>
      <c r="B11" s="72" t="str">
        <f>IF(AND('1- Assessment Model'!$F$18=3,'1- Assessment Model'!$E40="INCLUDE"),'1- Assessment Model'!B40,IF(AND('1- Assessment Model'!$F$18=2,'1- Assessment Model'!$D40="INCLUDE"),'1- Assessment Model'!B40,IF(AND('1- Assessment Model'!$F$18=1,'1- Assessment Model'!$C40="INCLUDE"),'1- Assessment Model'!B40,"")))</f>
        <v>Does your organization leverage generative AI?</v>
      </c>
      <c r="C11" s="65"/>
      <c r="D11" s="182"/>
    </row>
    <row r="12" spans="1:4" x14ac:dyDescent="0.25">
      <c r="A12" s="21" t="str">
        <f>'1- Assessment Model'!A41</f>
        <v>1.2</v>
      </c>
      <c r="B12" s="72" t="str">
        <f>IF(AND('1- Assessment Model'!$F$18=3,'1- Assessment Model'!$E41="INCLUDE"),'1- Assessment Model'!B41,IF(AND('1- Assessment Model'!$F$18=2,'1- Assessment Model'!$D41="INCLUDE"),'1- Assessment Model'!B41,IF(AND('1- Assessment Model'!$F$18=1,'1- Assessment Model'!$C41="INCLUDE"),'1- Assessment Model'!B41,"")))</f>
        <v>Does your organization use generative AI in support of services provided to our Company?</v>
      </c>
      <c r="C12" s="64"/>
      <c r="D12" s="63"/>
    </row>
    <row r="13" spans="1:4" ht="14.4" x14ac:dyDescent="0.3">
      <c r="A13" s="21" t="str">
        <f>'1- Assessment Model'!A42</f>
        <v>1.3</v>
      </c>
      <c r="B13" s="224" t="str">
        <f>IF(AND(C11="select one…",C12="select one…"),"**Please answer questions 1.1. and 1.2 before proceeding.**",IF(OR(C11="select one…",C12="select one…"),"**Please answer both questions, 1.1 and 1.2.**",IF(OR(C11&lt;&gt;"No",C12&lt;&gt;"Not Dependent"),"Generative AI in use: Please complete the rest of the questionnaire.","STOP, Generative AI not in use. Please save and return this document.")))</f>
        <v>Generative AI in use: Please complete the rest of the questionnaire.</v>
      </c>
      <c r="C13" s="218"/>
      <c r="D13" s="222"/>
    </row>
    <row r="14" spans="1:4" x14ac:dyDescent="0.25">
      <c r="A14" s="21" t="str">
        <f>'1- Assessment Model'!A43</f>
        <v>1.4</v>
      </c>
      <c r="B14" s="73" t="str">
        <f>IF(AND('1- Assessment Model'!$F$18=3,'1- Assessment Model'!$E43="INCLUDE"),'1- Assessment Model'!B43,IF(AND('1- Assessment Model'!$F$18=2,'1- Assessment Model'!$D43="INCLUDE"),'1- Assessment Model'!B43,IF(AND('1- Assessment Model'!$F$18=1,'1- Assessment Model'!$C43="INCLUDE"),'1- Assessment Model'!B43,"")))</f>
        <v>[IF YES to 1.1 or 1.2] In what ways will our purchased product depend on generative AI?</v>
      </c>
      <c r="C14" s="64"/>
      <c r="D14" s="63"/>
    </row>
    <row r="15" spans="1:4" ht="23.4" customHeight="1" x14ac:dyDescent="0.25">
      <c r="A15" s="21" t="str">
        <f>'1- Assessment Model'!A44</f>
        <v>1.5</v>
      </c>
      <c r="B15" s="73" t="str">
        <f>IF(AND('1- Assessment Model'!$F$18=3,'1- Assessment Model'!$E44="INCLUDE"),'1- Assessment Model'!B44,IF(AND('1- Assessment Model'!$F$18=2,'1- Assessment Model'!$D44="INCLUDE"),'1- Assessment Model'!B44,IF(AND('1- Assessment Model'!$F$18=1,'1- Assessment Model'!$C44="INCLUDE"),'1- Assessment Model'!B44,"")))</f>
        <v>[IF YES to 1.1 or 1.2] Will the use of generative AI support any customer interactions or services?</v>
      </c>
      <c r="C15" s="64"/>
      <c r="D15" s="63"/>
    </row>
    <row r="16" spans="1:4" ht="15.6" customHeight="1" x14ac:dyDescent="0.3">
      <c r="A16" s="69" t="str">
        <f>'1- Assessment Model'!A45</f>
        <v>2.0</v>
      </c>
      <c r="B16" s="70" t="s">
        <v>286</v>
      </c>
      <c r="C16" s="74"/>
      <c r="D16" s="75"/>
    </row>
    <row r="17" spans="1:4" x14ac:dyDescent="0.25">
      <c r="A17" s="21" t="str">
        <f>'1- Assessment Model'!A46</f>
        <v>2.1</v>
      </c>
      <c r="B17" s="196" t="str">
        <f>IF(AND('1- Assessment Model'!$F$18=3,'1- Assessment Model'!$E46="INCLUDE"),'1- Assessment Model'!B46,IF(AND('1- Assessment Model'!$F$18=2,'1- Assessment Model'!$D46="INCLUDE"),'1- Assessment Model'!B46,IF(AND('1- Assessment Model'!$F$18=1,'1- Assessment Model'!$C46="INCLUDE"),'1- Assessment Model'!B46,"EXCLUDED")))</f>
        <v>Will our Company's use of your product remain anonymous?</v>
      </c>
      <c r="C17" s="65"/>
      <c r="D17" s="182"/>
    </row>
    <row r="18" spans="1:4" ht="23.4" customHeight="1" x14ac:dyDescent="0.25">
      <c r="A18" s="21" t="str">
        <f>'1- Assessment Model'!A47</f>
        <v>2.2</v>
      </c>
      <c r="B18" s="196" t="str">
        <f>IF(AND('1- Assessment Model'!$F$18=3,'1- Assessment Model'!$E47="INCLUDE"),'1- Assessment Model'!B47,IF(AND('1- Assessment Model'!$F$18=2,'1- Assessment Model'!$D47="INCLUDE"),'1- Assessment Model'!B47,IF(AND('1- Assessment Model'!$F$18=1,'1- Assessment Model'!$C47="INCLUDE"),'1- Assessment Model'!B47,"EXCLUDED")))</f>
        <v>Does your product offer transparent notice to an end user that they will be interacting with a generative AI system?</v>
      </c>
      <c r="C18" s="65"/>
      <c r="D18" s="182"/>
    </row>
    <row r="19" spans="1:4" x14ac:dyDescent="0.25">
      <c r="A19" s="21" t="str">
        <f>'1- Assessment Model'!A48</f>
        <v>2.3</v>
      </c>
      <c r="B19" s="196" t="str">
        <f>IF(AND('1- Assessment Model'!$F$18=3,'1- Assessment Model'!$E48="INCLUDE"),'1- Assessment Model'!B48,IF(AND('1- Assessment Model'!$F$18=2,'1- Assessment Model'!$D48="INCLUDE"),'1- Assessment Model'!B48,IF(AND('1- Assessment Model'!$F$18=1,'1- Assessment Model'!$C48="INCLUDE"),'1- Assessment Model'!B48,"EXCLUDED")))</f>
        <v>Is there an option to opt out of the generative AI features?</v>
      </c>
      <c r="C19" s="65"/>
      <c r="D19" s="182"/>
    </row>
    <row r="20" spans="1:4" x14ac:dyDescent="0.25">
      <c r="A20" s="21" t="str">
        <f>'1- Assessment Model'!A49</f>
        <v>2.4</v>
      </c>
      <c r="B20" s="196" t="str">
        <f>IF(AND('1- Assessment Model'!$F$18=3,'1- Assessment Model'!$E49="INCLUDE"),'1- Assessment Model'!B49,IF(AND('1- Assessment Model'!$F$18=2,'1- Assessment Model'!$D49="INCLUDE"),'1- Assessment Model'!B49,IF(AND('1- Assessment Model'!$F$18=1,'1- Assessment Model'!$C49="INCLUDE"),'1- Assessment Model'!B49,"EXCLUDED")))</f>
        <v>[IF YES] Who has the option to opt out?</v>
      </c>
      <c r="C20" s="65"/>
      <c r="D20" s="182"/>
    </row>
    <row r="21" spans="1:4" ht="23.4" customHeight="1" x14ac:dyDescent="0.25">
      <c r="A21" s="21" t="str">
        <f>'1- Assessment Model'!A50</f>
        <v>2.5</v>
      </c>
      <c r="B21" s="196" t="str">
        <f>IF(AND('1- Assessment Model'!$F$18=3,'1- Assessment Model'!$E50="INCLUDE"),'1- Assessment Model'!B50,IF(AND('1- Assessment Model'!$F$18=2,'1- Assessment Model'!$D50="INCLUDE"),'1- Assessment Model'!B50,IF(AND('1- Assessment Model'!$F$18=1,'1- Assessment Model'!$C50="INCLUDE"),'1- Assessment Model'!B50,"EXCLUDED")))</f>
        <v>[IF YES] If an end user opts to not use the generative artificial intelligence portion(s) of your product, to what degree will your product still function?</v>
      </c>
      <c r="C21" s="65"/>
      <c r="D21" s="182"/>
    </row>
    <row r="22" spans="1:4" x14ac:dyDescent="0.25">
      <c r="A22" s="21" t="str">
        <f>'1- Assessment Model'!A51</f>
        <v>2.6</v>
      </c>
      <c r="B22" s="196" t="str">
        <f>IF(AND('1- Assessment Model'!$F$18=3,'1- Assessment Model'!$E51="INCLUDE"),'1- Assessment Model'!B51,IF(AND('1- Assessment Model'!$F$18=2,'1- Assessment Model'!$D51="INCLUDE"),'1- Assessment Model'!B51,IF(AND('1- Assessment Model'!$F$18=1,'1- Assessment Model'!$C51="INCLUDE"),'1- Assessment Model'!B51,"EXCLUDED")))</f>
        <v>Will data we input into the model be used to train the model?</v>
      </c>
      <c r="C22" s="65"/>
      <c r="D22" s="182"/>
    </row>
    <row r="23" spans="1:4" x14ac:dyDescent="0.25">
      <c r="A23" s="21" t="str">
        <f>'1- Assessment Model'!A52</f>
        <v>2.7</v>
      </c>
      <c r="B23" s="196" t="str">
        <f>IF(AND('1- Assessment Model'!$F$18=3,'1- Assessment Model'!$E52="INCLUDE"),'1- Assessment Model'!B52,IF(AND('1- Assessment Model'!$F$18=2,'1- Assessment Model'!$D52="INCLUDE"),'1- Assessment Model'!B52,IF(AND('1- Assessment Model'!$F$18=1,'1- Assessment Model'!$C52="INCLUDE"),'1- Assessment Model'!B52,"EXCLUDED")))</f>
        <v>[IF YES] Can you provide evidence that opt outs have been removed?</v>
      </c>
      <c r="C23" s="65"/>
      <c r="D23" s="182"/>
    </row>
    <row r="24" spans="1:4" ht="23.4" customHeight="1" x14ac:dyDescent="0.25">
      <c r="A24" s="21" t="str">
        <f>'1- Assessment Model'!A53</f>
        <v>2.8</v>
      </c>
      <c r="B24" s="196" t="str">
        <f>IF(AND('1- Assessment Model'!$F$18=3,'1- Assessment Model'!$E53="INCLUDE"),'1- Assessment Model'!B53,IF(AND('1- Assessment Model'!$F$18=2,'1- Assessment Model'!$D53="INCLUDE"),'1- Assessment Model'!B53,IF(AND('1- Assessment Model'!$F$18=1,'1- Assessment Model'!$C53="INCLUDE"),'1- Assessment Model'!B53,"EXCLUDED")))</f>
        <v>Are prompts attributable to specific users or organizations (when no identifying information is included in the prompt)?</v>
      </c>
      <c r="C24" s="65"/>
      <c r="D24" s="182"/>
    </row>
    <row r="25" spans="1:4" x14ac:dyDescent="0.25">
      <c r="A25" s="21" t="str">
        <f>'1- Assessment Model'!A54</f>
        <v>2.9</v>
      </c>
      <c r="B25" s="196" t="str">
        <f>IF(AND('1- Assessment Model'!$F$18=3,'1- Assessment Model'!$E54="INCLUDE"),'1- Assessment Model'!B54,IF(AND('1- Assessment Model'!$F$18=2,'1- Assessment Model'!$D54="INCLUDE"),'1- Assessment Model'!B54,IF(AND('1- Assessment Model'!$F$18=1,'1- Assessment Model'!$C54="INCLUDE"),'1- Assessment Model'!B54,"EXCLUDED")))</f>
        <v>[IF NO] Can you provide evidence of the controls used to prevent attribution?</v>
      </c>
      <c r="C25" s="65"/>
      <c r="D25" s="182"/>
    </row>
    <row r="26" spans="1:4" x14ac:dyDescent="0.25">
      <c r="A26" s="21" t="str">
        <f>'1- Assessment Model'!A55</f>
        <v>2.10</v>
      </c>
      <c r="B26" s="196" t="str">
        <f>IF(AND('1- Assessment Model'!$F$18=3,'1- Assessment Model'!$E55="INCLUDE"),'1- Assessment Model'!B55,IF(AND('1- Assessment Model'!$F$18=2,'1- Assessment Model'!$D55="INCLUDE"),'1- Assessment Model'!B55,IF(AND('1- Assessment Model'!$F$18=1,'1- Assessment Model'!$C55="INCLUDE"),'1- Assessment Model'!B55,"EXCLUDED")))</f>
        <v xml:space="preserve">Will our inputs to the model remain segmented from that of other companies? </v>
      </c>
      <c r="C26" s="65"/>
      <c r="D26" s="182"/>
    </row>
    <row r="27" spans="1:4" x14ac:dyDescent="0.25">
      <c r="A27" s="21" t="str">
        <f>'1- Assessment Model'!A56</f>
        <v>2.11</v>
      </c>
      <c r="B27" s="196" t="str">
        <f>IF(AND('1- Assessment Model'!$F$18=3,'1- Assessment Model'!$E56="INCLUDE"),'1- Assessment Model'!B56,IF(AND('1- Assessment Model'!$F$18=2,'1- Assessment Model'!$D56="INCLUDE"),'1- Assessment Model'!B56,IF(AND('1- Assessment Model'!$F$18=1,'1- Assessment Model'!$C56="INCLUDE"),'1- Assessment Model'!B56,"EXCLUDED")))</f>
        <v>Does the vendor moderate prompts (inputs) for the purpose of evaluating inappropriate content or bias?</v>
      </c>
      <c r="C27" s="65"/>
      <c r="D27" s="182"/>
    </row>
    <row r="28" spans="1:4" x14ac:dyDescent="0.25">
      <c r="A28" s="21" t="str">
        <f>'1- Assessment Model'!A57</f>
        <v>2.12</v>
      </c>
      <c r="B28" s="196" t="str">
        <f>IF(AND('1- Assessment Model'!$F$18=3,'1- Assessment Model'!$E57="INCLUDE"),'1- Assessment Model'!B57,IF(AND('1- Assessment Model'!$F$18=2,'1- Assessment Model'!$D57="INCLUDE"),'1- Assessment Model'!B57,IF(AND('1- Assessment Model'!$F$18=1,'1- Assessment Model'!$C57="INCLUDE"),'1- Assessment Model'!B57,"EXCLUDED")))</f>
        <v>Are there different data retention polices for the user interface versus the API?</v>
      </c>
      <c r="C28" s="65"/>
      <c r="D28" s="182"/>
    </row>
    <row r="29" spans="1:4" x14ac:dyDescent="0.25">
      <c r="A29" s="21" t="str">
        <f>'1- Assessment Model'!A58</f>
        <v>2.13</v>
      </c>
      <c r="B29" s="196" t="str">
        <f>IF(AND('1- Assessment Model'!$F$18=3,'1- Assessment Model'!$E58="INCLUDE"),'1- Assessment Model'!B58,IF(AND('1- Assessment Model'!$F$18=2,'1- Assessment Model'!$D58="INCLUDE"),'1- Assessment Model'!B58,IF(AND('1- Assessment Model'!$F$18=1,'1- Assessment Model'!$C58="INCLUDE"),'1- Assessment Model'!B58,"EXCLUDED")))</f>
        <v>How long will our inputs/prompts be retained if submitted via the user interface?</v>
      </c>
      <c r="C29" s="65"/>
      <c r="D29" s="182"/>
    </row>
    <row r="30" spans="1:4" x14ac:dyDescent="0.25">
      <c r="A30" s="21" t="str">
        <f>'1- Assessment Model'!A59</f>
        <v>2.14</v>
      </c>
      <c r="B30" s="196" t="str">
        <f>IF(AND('1- Assessment Model'!$F$18=3,'1- Assessment Model'!$E59="INCLUDE"),'1- Assessment Model'!B59,IF(AND('1- Assessment Model'!$F$18=2,'1- Assessment Model'!$D59="INCLUDE"),'1- Assessment Model'!B59,IF(AND('1- Assessment Model'!$F$18=1,'1- Assessment Model'!$C59="INCLUDE"),'1- Assessment Model'!B59,"EXCLUDED")))</f>
        <v>How long will our inputs/prompts be retained if submitted via the API?</v>
      </c>
      <c r="C30" s="65"/>
      <c r="D30" s="182"/>
    </row>
    <row r="31" spans="1:4" x14ac:dyDescent="0.25">
      <c r="A31" s="21" t="str">
        <f>'1- Assessment Model'!A60</f>
        <v>2.15</v>
      </c>
      <c r="B31" s="196" t="str">
        <f>IF(AND('1- Assessment Model'!$F$18=3,'1- Assessment Model'!$E60="INCLUDE"),'1- Assessment Model'!B60,IF(AND('1- Assessment Model'!$F$18=2,'1- Assessment Model'!$D60="INCLUDE"),'1- Assessment Model'!B60,IF(AND('1- Assessment Model'!$F$18=1,'1- Assessment Model'!$C60="INCLUDE"),'1- Assessment Model'!B60,"EXCLUDED")))</f>
        <v>[IF RETAINED] Is the data retention period configurable?</v>
      </c>
      <c r="C31" s="65"/>
      <c r="D31" s="182"/>
    </row>
    <row r="32" spans="1:4" x14ac:dyDescent="0.25">
      <c r="A32" s="21" t="str">
        <f>'1- Assessment Model'!A61</f>
        <v>2.16</v>
      </c>
      <c r="B32" s="196" t="str">
        <f>IF(AND('1- Assessment Model'!$F$18=3,'1- Assessment Model'!$E61="INCLUDE"),'1- Assessment Model'!B61,IF(AND('1- Assessment Model'!$F$18=2,'1- Assessment Model'!$D61="INCLUDE"),'1- Assessment Model'!B61,IF(AND('1- Assessment Model'!$F$18=1,'1- Assessment Model'!$C61="INCLUDE"),'1- Assessment Model'!B61,"EXCLUDED")))</f>
        <v>[IF RETAINED] Can our data be deleted on request, even if temporarily retained?</v>
      </c>
      <c r="C32" s="65"/>
      <c r="D32" s="182"/>
    </row>
    <row r="33" spans="1:4" x14ac:dyDescent="0.25">
      <c r="A33" s="21" t="str">
        <f>'1- Assessment Model'!A62</f>
        <v>2.17</v>
      </c>
      <c r="B33" s="196" t="str">
        <f>IF(AND('1- Assessment Model'!$F$18=3,'1- Assessment Model'!$E62="INCLUDE"),'1- Assessment Model'!B62,IF(AND('1- Assessment Model'!$F$18=2,'1- Assessment Model'!$D62="INCLUDE"),'1- Assessment Model'!B62,IF(AND('1- Assessment Model'!$F$18=1,'1- Assessment Model'!$C62="INCLUDE"),'1- Assessment Model'!B62,"EXCLUDED")))</f>
        <v>Where will our data reside?</v>
      </c>
      <c r="C33" s="65"/>
      <c r="D33" s="182"/>
    </row>
    <row r="34" spans="1:4" x14ac:dyDescent="0.25">
      <c r="A34" s="21" t="str">
        <f>'1- Assessment Model'!A63</f>
        <v>2.18</v>
      </c>
      <c r="B34" s="196" t="str">
        <f>IF(AND('1- Assessment Model'!$F$18=3,'1- Assessment Model'!$E63="INCLUDE"),'1- Assessment Model'!B63,IF(AND('1- Assessment Model'!$F$18=2,'1- Assessment Model'!$D63="INCLUDE"),'1- Assessment Model'!B63,IF(AND('1- Assessment Model'!$F$18=1,'1- Assessment Model'!$C63="INCLUDE"),'1- Assessment Model'!B63,"EXCLUDED")))</f>
        <v>Do we have the option to choose country residency for our data?</v>
      </c>
      <c r="C34" s="65"/>
      <c r="D34" s="182"/>
    </row>
    <row r="35" spans="1:4" x14ac:dyDescent="0.25">
      <c r="A35" s="21" t="str">
        <f>'1- Assessment Model'!A64</f>
        <v>2.19</v>
      </c>
      <c r="B35" s="196" t="str">
        <f>IF(AND('1- Assessment Model'!$F$18=3,'1- Assessment Model'!$E64="INCLUDE"),'1- Assessment Model'!B64,IF(AND('1- Assessment Model'!$F$18=2,'1- Assessment Model'!$D64="INCLUDE"),'1- Assessment Model'!B64,IF(AND('1- Assessment Model'!$F$18=1,'1- Assessment Model'!$C64="INCLUDE"),'1- Assessment Model'!B64,"EXCLUDED")))</f>
        <v>Will our data traverse international boundaries?</v>
      </c>
      <c r="C35" s="65"/>
      <c r="D35" s="182"/>
    </row>
    <row r="36" spans="1:4" x14ac:dyDescent="0.25">
      <c r="A36" s="21" t="str">
        <f>'1- Assessment Model'!A65</f>
        <v>2.20</v>
      </c>
      <c r="B36" s="196" t="str">
        <f>IF(AND('1- Assessment Model'!$F$18=3,'1- Assessment Model'!$E65="INCLUDE"),'1- Assessment Model'!B65,IF(AND('1- Assessment Model'!$F$18=2,'1- Assessment Model'!$D65="INCLUDE"),'1- Assessment Model'!B65,IF(AND('1- Assessment Model'!$F$18=1,'1- Assessment Model'!$C65="INCLUDE"),'1- Assessment Model'!B65,"EXCLUDED")))</f>
        <v>Do we have the option to restrict usage of the generative AI platform by region or country?</v>
      </c>
      <c r="C36" s="65"/>
      <c r="D36" s="182"/>
    </row>
    <row r="37" spans="1:4" x14ac:dyDescent="0.25">
      <c r="A37" s="21" t="str">
        <f>'1- Assessment Model'!A66</f>
        <v>2.21</v>
      </c>
      <c r="B37" s="196" t="str">
        <f>IF(AND('1- Assessment Model'!$F$18=3,'1- Assessment Model'!$E66="INCLUDE"),'1- Assessment Model'!B66,IF(AND('1- Assessment Model'!$F$18=2,'1- Assessment Model'!$D66="INCLUDE"),'1- Assessment Model'!B66,IF(AND('1- Assessment Model'!$F$18=1,'1- Assessment Model'!$C66="INCLUDE"),'1- Assessment Model'!B66,"EXCLUDED")))</f>
        <v>Will personally identifiable information sent to your product be anonymized?</v>
      </c>
      <c r="C37" s="65"/>
      <c r="D37" s="182"/>
    </row>
    <row r="38" spans="1:4" ht="15.6" customHeight="1" x14ac:dyDescent="0.3">
      <c r="A38" s="69" t="str">
        <f>'1- Assessment Model'!A67</f>
        <v>3.0</v>
      </c>
      <c r="B38" s="70" t="s">
        <v>136</v>
      </c>
      <c r="C38" s="76"/>
      <c r="D38" s="77"/>
    </row>
    <row r="39" spans="1:4" x14ac:dyDescent="0.25">
      <c r="A39" s="21" t="str">
        <f>'1- Assessment Model'!A68</f>
        <v>3.1</v>
      </c>
      <c r="B39" s="196" t="str">
        <f>IF(AND('1- Assessment Model'!$F$18=3,'1- Assessment Model'!$E68="INCLUDE"),'1- Assessment Model'!B68,IF(AND('1- Assessment Model'!$F$18=2,'1- Assessment Model'!$D68="INCLUDE"),'1- Assessment Model'!B68,IF(AND('1- Assessment Model'!$F$18=1,'1- Assessment Model'!$C68="INCLUDE"),'1- Assessment Model'!B68,"EXCLUDED")))</f>
        <v>What foundational model is used?</v>
      </c>
      <c r="C39" s="65"/>
      <c r="D39" s="182"/>
    </row>
    <row r="40" spans="1:4" x14ac:dyDescent="0.25">
      <c r="A40" s="21" t="str">
        <f>'1- Assessment Model'!A69</f>
        <v>3.2</v>
      </c>
      <c r="B40" s="196" t="str">
        <f>IF(AND('1- Assessment Model'!$F$18=3,'1- Assessment Model'!$E69="INCLUDE"),'1- Assessment Model'!B69,IF(AND('1- Assessment Model'!$F$18=2,'1- Assessment Model'!$D69="INCLUDE"),'1- Assessment Model'!B69,IF(AND('1- Assessment Model'!$F$18=1,'1- Assessment Model'!$C69="INCLUDE"),'1- Assessment Model'!B69,"EXCLUDED")))</f>
        <v>Will you provide the common name of the foundational model? (e.g. GPT-3.5, LLAMA, etc.)</v>
      </c>
      <c r="C40" s="65"/>
      <c r="D40" s="182"/>
    </row>
    <row r="41" spans="1:4" x14ac:dyDescent="0.25">
      <c r="A41" s="21" t="str">
        <f>'1- Assessment Model'!A70</f>
        <v>3.3</v>
      </c>
      <c r="B41" s="196" t="str">
        <f>IF(AND('1- Assessment Model'!$F$18=3,'1- Assessment Model'!$E70="INCLUDE"),'1- Assessment Model'!B70,IF(AND('1- Assessment Model'!$F$18=2,'1- Assessment Model'!$D70="INCLUDE"),'1- Assessment Model'!B70,IF(AND('1- Assessment Model'!$F$18=1,'1- Assessment Model'!$C70="INCLUDE"),'1- Assessment Model'!B70,"EXCLUDED")))</f>
        <v>Does the generative AI feature rely on a Large Language Model (LLM)?</v>
      </c>
      <c r="C41" s="65"/>
      <c r="D41" s="182"/>
    </row>
    <row r="42" spans="1:4" x14ac:dyDescent="0.25">
      <c r="A42" s="21" t="str">
        <f>'1- Assessment Model'!A71</f>
        <v>3.4</v>
      </c>
      <c r="B42" s="196" t="str">
        <f>IF(AND('1- Assessment Model'!$F$18=3,'1- Assessment Model'!$E71="INCLUDE"),'1- Assessment Model'!B71,IF(AND('1- Assessment Model'!$F$18=2,'1- Assessment Model'!$D71="INCLUDE"),'1- Assessment Model'!B71,IF(AND('1- Assessment Model'!$F$18=1,'1- Assessment Model'!$C71="INCLUDE"),'1- Assessment Model'!B71,"EXCLUDED")))</f>
        <v>[IF YES] Is the product's LLM trained on an open or closed model?</v>
      </c>
      <c r="C42" s="65"/>
      <c r="D42" s="182"/>
    </row>
    <row r="43" spans="1:4" ht="23.4" customHeight="1" x14ac:dyDescent="0.25">
      <c r="A43" s="21" t="str">
        <f>'1- Assessment Model'!A72</f>
        <v>3.5</v>
      </c>
      <c r="B43" s="196" t="str">
        <f>IF(AND('1- Assessment Model'!$F$18=3,'1- Assessment Model'!$E72="INCLUDE"),'1- Assessment Model'!B72,IF(AND('1- Assessment Model'!$F$18=2,'1- Assessment Model'!$D72="INCLUDE"),'1- Assessment Model'!B72,IF(AND('1- Assessment Model'!$F$18=1,'1- Assessment Model'!$C72="INCLUDE"),'1- Assessment Model'!B72,"EXCLUDED")))</f>
        <v>Do you have controls in place to ensure the foundational model was not trained with prohibited or biased content?</v>
      </c>
      <c r="C43" s="65"/>
      <c r="D43" s="182"/>
    </row>
    <row r="44" spans="1:4" x14ac:dyDescent="0.25">
      <c r="A44" s="21" t="str">
        <f>'1- Assessment Model'!A73</f>
        <v>3.6</v>
      </c>
      <c r="B44" s="196" t="str">
        <f>IF(AND('1- Assessment Model'!$F$18=3,'1- Assessment Model'!$E73="INCLUDE"),'1- Assessment Model'!B73,IF(AND('1- Assessment Model'!$F$18=2,'1- Assessment Model'!$D73="INCLUDE"),'1- Assessment Model'!B73,IF(AND('1- Assessment Model'!$F$18=1,'1- Assessment Model'!$C73="INCLUDE"),'1- Assessment Model'!B73,"EXCLUDED")))</f>
        <v>Do you check the provenance of the data in the training set to ensure its use is permitted?</v>
      </c>
      <c r="C44" s="65"/>
      <c r="D44" s="182"/>
    </row>
    <row r="45" spans="1:4" x14ac:dyDescent="0.25">
      <c r="A45" s="21" t="str">
        <f>'1- Assessment Model'!A74</f>
        <v>3.7</v>
      </c>
      <c r="B45" s="196" t="str">
        <f>IF(AND('1- Assessment Model'!$F$18=3,'1- Assessment Model'!$E74="INCLUDE"),'1- Assessment Model'!B74,IF(AND('1- Assessment Model'!$F$18=2,'1- Assessment Model'!$D74="INCLUDE"),'1- Assessment Model'!B74,IF(AND('1- Assessment Model'!$F$18=1,'1- Assessment Model'!$C74="INCLUDE"),'1- Assessment Model'!B74,"EXCLUDED")))</f>
        <v>Is the model data de-identified, aggregated, and anonymized?</v>
      </c>
      <c r="C45" s="65"/>
      <c r="D45" s="182"/>
    </row>
    <row r="46" spans="1:4" x14ac:dyDescent="0.25">
      <c r="A46" s="21" t="str">
        <f>'1- Assessment Model'!A75</f>
        <v>3.8</v>
      </c>
      <c r="B46" s="196" t="str">
        <f>IF(AND('1- Assessment Model'!$F$18=3,'1- Assessment Model'!$E75="INCLUDE"),'1- Assessment Model'!B75,IF(AND('1- Assessment Model'!$F$18=2,'1- Assessment Model'!$D75="INCLUDE"),'1- Assessment Model'!B75,IF(AND('1- Assessment Model'!$F$18=1,'1- Assessment Model'!$C75="INCLUDE"),'1- Assessment Model'!B75,"EXCLUDED")))</f>
        <v>Does your model training process include human re-enforcement?</v>
      </c>
      <c r="C46" s="65"/>
      <c r="D46" s="182"/>
    </row>
    <row r="47" spans="1:4" x14ac:dyDescent="0.25">
      <c r="A47" s="21" t="str">
        <f>'1- Assessment Model'!A76</f>
        <v>3.9</v>
      </c>
      <c r="B47" s="196" t="str">
        <f>IF(AND('1- Assessment Model'!$F$18=3,'1- Assessment Model'!$E76="INCLUDE"),'1- Assessment Model'!B76,IF(AND('1- Assessment Model'!$F$18=2,'1- Assessment Model'!$D76="INCLUDE"),'1- Assessment Model'!B76,IF(AND('1- Assessment Model'!$F$18=1,'1- Assessment Model'!$C76="INCLUDE"),'1- Assessment Model'!B76,"EXCLUDED")))</f>
        <v>Do you publish a change log for the model?</v>
      </c>
      <c r="C47" s="65"/>
      <c r="D47" s="182"/>
    </row>
    <row r="48" spans="1:4" x14ac:dyDescent="0.25">
      <c r="A48" s="21" t="str">
        <f>'1- Assessment Model'!A77</f>
        <v>3.10</v>
      </c>
      <c r="B48" s="196" t="str">
        <f>IF(AND('1- Assessment Model'!$F$18=3,'1- Assessment Model'!$E77="INCLUDE"),'1- Assessment Model'!B77,IF(AND('1- Assessment Model'!$F$18=2,'1- Assessment Model'!$D77="INCLUDE"),'1- Assessment Model'!B77,IF(AND('1- Assessment Model'!$F$18=1,'1- Assessment Model'!$C77="INCLUDE"),'1- Assessment Model'!B77,"EXCLUDED")))</f>
        <v>Have you performed any independent audits or validation of AI model outputs?</v>
      </c>
      <c r="C48" s="65"/>
      <c r="D48" s="182"/>
    </row>
    <row r="49" spans="1:4" x14ac:dyDescent="0.25">
      <c r="A49" s="21" t="str">
        <f>'1- Assessment Model'!A78</f>
        <v>3.11</v>
      </c>
      <c r="B49" s="196" t="str">
        <f>IF(AND('1- Assessment Model'!$F$18=3,'1- Assessment Model'!$E78="INCLUDE"),'1- Assessment Model'!B78,IF(AND('1- Assessment Model'!$F$18=2,'1- Assessment Model'!$D78="INCLUDE"),'1- Assessment Model'!B78,IF(AND('1- Assessment Model'!$F$18=1,'1- Assessment Model'!$C78="INCLUDE"),'1- Assessment Model'!B78,"EXCLUDED")))</f>
        <v>[IF YES] Are you willing to share those results?</v>
      </c>
      <c r="C49" s="65"/>
      <c r="D49" s="182"/>
    </row>
    <row r="50" spans="1:4" x14ac:dyDescent="0.25">
      <c r="A50" s="21" t="str">
        <f>'1- Assessment Model'!A79</f>
        <v>3.12</v>
      </c>
      <c r="B50" s="196" t="str">
        <f>IF(AND('1- Assessment Model'!$F$18=3,'1- Assessment Model'!$E79="INCLUDE"),'1- Assessment Model'!B79,IF(AND('1- Assessment Model'!$F$18=2,'1- Assessment Model'!$D79="INCLUDE"),'1- Assessment Model'!B79,IF(AND('1- Assessment Model'!$F$18=1,'1- Assessment Model'!$C79="INCLUDE"),'1- Assessment Model'!B79,"EXCLUDED")))</f>
        <v>[IF YES] What is the frequency of model validation and testing?</v>
      </c>
      <c r="C50" s="65"/>
      <c r="D50" s="182"/>
    </row>
    <row r="51" spans="1:4" ht="15.6" customHeight="1" x14ac:dyDescent="0.3">
      <c r="A51" s="69" t="str">
        <f>'1- Assessment Model'!A80</f>
        <v>4.0</v>
      </c>
      <c r="B51" s="78" t="s">
        <v>287</v>
      </c>
      <c r="C51" s="74"/>
      <c r="D51" s="75"/>
    </row>
    <row r="52" spans="1:4" x14ac:dyDescent="0.25">
      <c r="A52" s="21" t="str">
        <f>'1- Assessment Model'!A81</f>
        <v>4.1</v>
      </c>
      <c r="B52" s="196" t="str">
        <f>IF(AND('1- Assessment Model'!$F$18=3,'1- Assessment Model'!$E81="INCLUDE"),'1- Assessment Model'!B81,IF(AND('1- Assessment Model'!$F$18=2,'1- Assessment Model'!$D81="INCLUDE"),'1- Assessment Model'!B81,IF(AND('1- Assessment Model'!$F$18=1,'1- Assessment Model'!$C81="INCLUDE"),'1- Assessment Model'!B81,"EXCLUDED")))</f>
        <v>Are penetration tests or other types of security assessments conducted on the model?</v>
      </c>
      <c r="C52" s="65"/>
      <c r="D52" s="183"/>
    </row>
    <row r="53" spans="1:4" x14ac:dyDescent="0.25">
      <c r="A53" s="21" t="str">
        <f>'1- Assessment Model'!A82</f>
        <v>4.2</v>
      </c>
      <c r="B53" s="196" t="str">
        <f>IF(AND('1- Assessment Model'!$F$18=3,'1- Assessment Model'!$E82="INCLUDE"),'1- Assessment Model'!B82,IF(AND('1- Assessment Model'!$F$18=2,'1- Assessment Model'!$D82="INCLUDE"),'1- Assessment Model'!B82,IF(AND('1- Assessment Model'!$F$18=1,'1- Assessment Model'!$C82="INCLUDE"),'1- Assessment Model'!B82,"EXCLUDED")))</f>
        <v>[IF YES] Do you regularly share / post the results of these independent tests?</v>
      </c>
      <c r="C53" s="65"/>
      <c r="D53" s="183"/>
    </row>
    <row r="54" spans="1:4" x14ac:dyDescent="0.25">
      <c r="A54" s="21" t="str">
        <f>'1- Assessment Model'!A83</f>
        <v>4.3</v>
      </c>
      <c r="B54" s="196" t="str">
        <f>IF(AND('1- Assessment Model'!$F$18=3,'1- Assessment Model'!$E83="INCLUDE"),'1- Assessment Model'!B83,IF(AND('1- Assessment Model'!$F$18=2,'1- Assessment Model'!$D83="INCLUDE"),'1- Assessment Model'!B83,IF(AND('1- Assessment Model'!$F$18=1,'1- Assessment Model'!$C83="INCLUDE"),'1- Assessment Model'!B83,"EXCLUDED")))</f>
        <v>[IF YES] What is the frequency of model validation and testing?</v>
      </c>
      <c r="C54" s="65"/>
      <c r="D54" s="183"/>
    </row>
    <row r="55" spans="1:4" x14ac:dyDescent="0.25">
      <c r="A55" s="21" t="str">
        <f>'1- Assessment Model'!A84</f>
        <v>4.4</v>
      </c>
      <c r="B55" s="196" t="str">
        <f>IF(AND('1- Assessment Model'!$F$18=3,'1- Assessment Model'!$E84="INCLUDE"),'1- Assessment Model'!B84,IF(AND('1- Assessment Model'!$F$18=2,'1- Assessment Model'!$D84="INCLUDE"),'1- Assessment Model'!B84,IF(AND('1- Assessment Model'!$F$18=1,'1- Assessment Model'!$C84="INCLUDE"),'1- Assessment Model'!B84,"EXCLUDED")))</f>
        <v>Are we permitted to test the model controls using prompt engineering techniques?</v>
      </c>
      <c r="C55" s="65"/>
      <c r="D55" s="183"/>
    </row>
    <row r="56" spans="1:4" ht="34.799999999999997" customHeight="1" x14ac:dyDescent="0.25">
      <c r="A56" s="21" t="str">
        <f>'1- Assessment Model'!A85</f>
        <v>4.5</v>
      </c>
      <c r="B56" s="196" t="str">
        <f>IF(AND('1- Assessment Model'!$F$18=3,'1- Assessment Model'!$E85="INCLUDE"),'1- Assessment Model'!B85,IF(AND('1- Assessment Model'!$F$18=2,'1- Assessment Model'!$D85="INCLUDE"),'1- Assessment Model'!B85,IF(AND('1- Assessment Model'!$F$18=1,'1- Assessment Model'!$C85="INCLUDE"),'1- Assessment Model'!B85,"EXCLUDED")))</f>
        <v>Does the AI system or provider have change/release management processes to identify, reduce/mitigate, and manage toxic outputs, hallucinations, and biases during system development and operation?</v>
      </c>
      <c r="C56" s="65"/>
      <c r="D56" s="183"/>
    </row>
    <row r="57" spans="1:4" ht="23.4" customHeight="1" x14ac:dyDescent="0.25">
      <c r="A57" s="21" t="str">
        <f>'1- Assessment Model'!A86</f>
        <v>4.6</v>
      </c>
      <c r="B57" s="196" t="str">
        <f>IF(AND('1- Assessment Model'!$F$18=3,'1- Assessment Model'!$E86="INCLUDE"),'1- Assessment Model'!B86,IF(AND('1- Assessment Model'!$F$18=2,'1- Assessment Model'!$D86="INCLUDE"),'1- Assessment Model'!B86,IF(AND('1- Assessment Model'!$F$18=1,'1- Assessment Model'!$C86="INCLUDE"),'1- Assessment Model'!B86,"EXCLUDED")))</f>
        <v>Do you ensure that third-party libraries and components integrated into the AI system are current and secure?</v>
      </c>
      <c r="C57" s="65"/>
      <c r="D57" s="184"/>
    </row>
    <row r="58" spans="1:4" ht="23.4" customHeight="1" x14ac:dyDescent="0.25">
      <c r="A58" s="21" t="str">
        <f>'1- Assessment Model'!A87</f>
        <v>4.7</v>
      </c>
      <c r="B58" s="196" t="str">
        <f>IF(AND('1- Assessment Model'!$F$18=3,'1- Assessment Model'!$E87="INCLUDE"),'1- Assessment Model'!B87,IF(AND('1- Assessment Model'!$F$18=2,'1- Assessment Model'!$D87="INCLUDE"),'1- Assessment Model'!B87,IF(AND('1- Assessment Model'!$F$18=1,'1- Assessment Model'!$C87="INCLUDE"),'1- Assessment Model'!B87,"EXCLUDED")))</f>
        <v>Are you able to provide evidence of the implementation, effectiveness, and maintenance of security controls within the AI system?</v>
      </c>
      <c r="C58" s="65"/>
      <c r="D58" s="184"/>
    </row>
    <row r="59" spans="1:4" ht="23.4" customHeight="1" x14ac:dyDescent="0.25">
      <c r="A59" s="21" t="str">
        <f>'1- Assessment Model'!A88</f>
        <v>4.8</v>
      </c>
      <c r="B59" s="196" t="str">
        <f>IF(AND('1- Assessment Model'!$F$18=3,'1- Assessment Model'!$E88="INCLUDE"),'1- Assessment Model'!B88,IF(AND('1- Assessment Model'!$F$18=2,'1- Assessment Model'!$D88="INCLUDE"),'1- Assessment Model'!B88,IF(AND('1- Assessment Model'!$F$18=1,'1- Assessment Model'!$C88="INCLUDE"),'1- Assessment Model'!B88,"EXCLUDED")))</f>
        <v>Do you maintain evidence of baseline configurations and any subsequent changes made to the AI system?</v>
      </c>
      <c r="C59" s="65"/>
      <c r="D59" s="184"/>
    </row>
    <row r="60" spans="1:4" ht="23.4" customHeight="1" x14ac:dyDescent="0.25">
      <c r="A60" s="21" t="str">
        <f>'1- Assessment Model'!A89</f>
        <v>4.9</v>
      </c>
      <c r="B60" s="196" t="str">
        <f>IF(AND('1- Assessment Model'!$F$18=3,'1- Assessment Model'!$E89="INCLUDE"),'1- Assessment Model'!B89,IF(AND('1- Assessment Model'!$F$18=2,'1- Assessment Model'!$D89="INCLUDE"),'1- Assessment Model'!B89,IF(AND('1- Assessment Model'!$F$18=1,'1- Assessment Model'!$C89="INCLUDE"),'1- Assessment Model'!B89,"EXCLUDED")))</f>
        <v>Do you log security-related events (unplanned or externally initiated event) in the AI system? (e.g. breaches, exfiltration of data, attempted exploits)</v>
      </c>
      <c r="C60" s="65"/>
      <c r="D60" s="184"/>
    </row>
    <row r="61" spans="1:4" ht="23.4" customHeight="1" x14ac:dyDescent="0.25">
      <c r="A61" s="21" t="str">
        <f>'1- Assessment Model'!A90</f>
        <v>4.10</v>
      </c>
      <c r="B61" s="196" t="str">
        <f>IF(AND('1- Assessment Model'!$F$18=3,'1- Assessment Model'!$E90="INCLUDE"),'1- Assessment Model'!B90,IF(AND('1- Assessment Model'!$F$18=2,'1- Assessment Model'!$D90="INCLUDE"),'1- Assessment Model'!B90,IF(AND('1- Assessment Model'!$F$18=1,'1- Assessment Model'!$C90="INCLUDE"),'1- Assessment Model'!B90,"EXCLUDED")))</f>
        <v>Is there a formalized training to ensure stakeholders remain current on best practices, emerging threats, and risks associated with AI?</v>
      </c>
      <c r="C61" s="65"/>
      <c r="D61" s="184"/>
    </row>
    <row r="62" spans="1:4" x14ac:dyDescent="0.25">
      <c r="A62" s="21" t="str">
        <f>'1- Assessment Model'!A91</f>
        <v>4.11</v>
      </c>
      <c r="B62" s="196" t="str">
        <f>IF(AND('1- Assessment Model'!$F$18=3,'1- Assessment Model'!$E91="INCLUDE"),'1- Assessment Model'!B91,IF(AND('1- Assessment Model'!$F$18=2,'1- Assessment Model'!$D91="INCLUDE"),'1- Assessment Model'!B91,IF(AND('1- Assessment Model'!$F$18=1,'1- Assessment Model'!$C91="INCLUDE"),'1- Assessment Model'!B91,"EXCLUDED")))</f>
        <v>What measures are in place to prevent unintentional leakage of private or sensitive information?</v>
      </c>
      <c r="C62" s="65"/>
      <c r="D62" s="184"/>
    </row>
    <row r="63" spans="1:4" x14ac:dyDescent="0.25">
      <c r="A63" s="21" t="str">
        <f>'1- Assessment Model'!A92</f>
        <v>4.12</v>
      </c>
      <c r="B63" s="196" t="str">
        <f>IF(AND('1- Assessment Model'!$F$18=3,'1- Assessment Model'!$E92="INCLUDE"),'1- Assessment Model'!B92,IF(AND('1- Assessment Model'!$F$18=2,'1- Assessment Model'!$D92="INCLUDE"),'1- Assessment Model'!B92,IF(AND('1- Assessment Model'!$F$18=1,'1- Assessment Model'!$C92="INCLUDE"),'1- Assessment Model'!B92,"EXCLUDED")))</f>
        <v>Are safeguards implemented to protect the AI system agaInst malicious input or prompt injections?</v>
      </c>
      <c r="C63" s="65"/>
      <c r="D63" s="184"/>
    </row>
    <row r="64" spans="1:4" x14ac:dyDescent="0.25">
      <c r="A64" s="21" t="str">
        <f>'1- Assessment Model'!A93</f>
        <v>4.13</v>
      </c>
      <c r="B64" s="196" t="str">
        <f>IF(AND('1- Assessment Model'!$F$18=3,'1- Assessment Model'!$E93="INCLUDE"),'1- Assessment Model'!B93,IF(AND('1- Assessment Model'!$F$18=2,'1- Assessment Model'!$D93="INCLUDE"),'1- Assessment Model'!B93,IF(AND('1- Assessment Model'!$F$18=1,'1- Assessment Model'!$C93="INCLUDE"),'1- Assessment Model'!B93,"EXCLUDED")))</f>
        <v>Do you maintain a configuration management plan, and can you provide evidence of its implementation?</v>
      </c>
      <c r="C64" s="65"/>
      <c r="D64" s="184"/>
    </row>
    <row r="65" spans="1:4" ht="15.6" customHeight="1" x14ac:dyDescent="0.3">
      <c r="A65" s="69" t="str">
        <f>'1- Assessment Model'!A94</f>
        <v>5.0</v>
      </c>
      <c r="B65" s="70" t="s">
        <v>288</v>
      </c>
      <c r="C65" s="76"/>
      <c r="D65" s="77"/>
    </row>
    <row r="66" spans="1:4" x14ac:dyDescent="0.25">
      <c r="A66" s="21" t="str">
        <f>'1- Assessment Model'!A95</f>
        <v>5.1</v>
      </c>
      <c r="B66" s="196" t="str">
        <f>IF(AND('1- Assessment Model'!$F$18=3,'1- Assessment Model'!$E95="INCLUDE"),'1- Assessment Model'!B95,IF(AND('1- Assessment Model'!$F$18=2,'1- Assessment Model'!$D95="INCLUDE"),'1- Assessment Model'!B95,IF(AND('1- Assessment Model'!$F$18=1,'1- Assessment Model'!$C95="INCLUDE"),'1- Assessment Model'!B95,"EXCLUDED")))</f>
        <v>Can the generative AI system be integrated via an API?</v>
      </c>
      <c r="C66" s="65"/>
      <c r="D66" s="184"/>
    </row>
    <row r="67" spans="1:4" x14ac:dyDescent="0.25">
      <c r="A67" s="21" t="str">
        <f>'1- Assessment Model'!A96</f>
        <v>5.2</v>
      </c>
      <c r="B67" s="196" t="str">
        <f>IF(AND('1- Assessment Model'!$F$18=3,'1- Assessment Model'!$E96="INCLUDE"),'1- Assessment Model'!B96,IF(AND('1- Assessment Model'!$F$18=2,'1- Assessment Model'!$D96="INCLUDE"),'1- Assessment Model'!B96,IF(AND('1- Assessment Model'!$F$18=1,'1- Assessment Model'!$C96="INCLUDE"),'1- Assessment Model'!B96,"EXCLUDED")))</f>
        <v>Do you offer private (in-house) and public options for use of the generative AI system?</v>
      </c>
      <c r="C67" s="80"/>
      <c r="D67" s="184"/>
    </row>
    <row r="68" spans="1:4" x14ac:dyDescent="0.25">
      <c r="A68" s="21" t="str">
        <f>'1- Assessment Model'!A97</f>
        <v>5.3</v>
      </c>
      <c r="B68" s="196" t="str">
        <f>IF(AND('1- Assessment Model'!$F$18=3,'1- Assessment Model'!$E97="INCLUDE"),'1- Assessment Model'!B97,IF(AND('1- Assessment Model'!$F$18=2,'1- Assessment Model'!$D97="INCLUDE"),'1- Assessment Model'!B97,IF(AND('1- Assessment Model'!$F$18=1,'1- Assessment Model'!$C97="INCLUDE"),'1- Assessment Model'!B97,"EXCLUDED")))</f>
        <v>Do you allow third parties to develop plugins or add-ons for sale to the public?</v>
      </c>
      <c r="C68" s="64"/>
      <c r="D68" s="184"/>
    </row>
    <row r="69" spans="1:4" x14ac:dyDescent="0.25">
      <c r="A69" s="21" t="str">
        <f>'1- Assessment Model'!A98</f>
        <v>5.4</v>
      </c>
      <c r="B69" s="196" t="str">
        <f>IF(AND('1- Assessment Model'!$F$18=3,'1- Assessment Model'!$E98="INCLUDE"),'1- Assessment Model'!B98,IF(AND('1- Assessment Model'!$F$18=2,'1- Assessment Model'!$D98="INCLUDE"),'1- Assessment Model'!B98,IF(AND('1- Assessment Model'!$F$18=1,'1- Assessment Model'!$C98="INCLUDE"),'1- Assessment Model'!B98,"EXCLUDED")))</f>
        <v>[IF YES] Do you publish standards for developers?</v>
      </c>
      <c r="C69" s="65"/>
      <c r="D69" s="184"/>
    </row>
    <row r="70" spans="1:4" ht="23.4" customHeight="1" x14ac:dyDescent="0.25">
      <c r="A70" s="21" t="str">
        <f>'1- Assessment Model'!A99</f>
        <v>5.5</v>
      </c>
      <c r="B70" s="196" t="str">
        <f>IF(AND('1- Assessment Model'!$F$18=3,'1- Assessment Model'!$E99="INCLUDE"),'1- Assessment Model'!B99,IF(AND('1- Assessment Model'!$F$18=2,'1- Assessment Model'!$D99="INCLUDE"),'1- Assessment Model'!B99,IF(AND('1- Assessment Model'!$F$18=1,'1- Assessment Model'!$C99="INCLUDE"),'1- Assessment Model'!B99,"EXCLUDED")))</f>
        <v>[IF YES] Do you review the plugins or add-ons before publication to ensure they meet the same security standards as your AI solution?</v>
      </c>
      <c r="C70" s="64"/>
      <c r="D70" s="184"/>
    </row>
    <row r="71" spans="1:4" ht="15.6" customHeight="1" x14ac:dyDescent="0.3">
      <c r="A71" s="69" t="str">
        <f>'1- Assessment Model'!A100</f>
        <v>6.0</v>
      </c>
      <c r="B71" s="70" t="s">
        <v>289</v>
      </c>
      <c r="C71" s="74"/>
      <c r="D71" s="75"/>
    </row>
    <row r="72" spans="1:4" x14ac:dyDescent="0.25">
      <c r="A72" s="21" t="str">
        <f>'1- Assessment Model'!A101</f>
        <v>6.1</v>
      </c>
      <c r="B72" s="196" t="str">
        <f>IF(AND('1- Assessment Model'!$F$18=3,'1- Assessment Model'!$E101="INCLUDE"),'1- Assessment Model'!B101,IF(AND('1- Assessment Model'!$F$18=2,'1- Assessment Model'!$D101="INCLUDE"),'1- Assessment Model'!B101,IF(AND('1- Assessment Model'!$F$18=1,'1- Assessment Model'!$C101="INCLUDE"),'1- Assessment Model'!B101,"EXCLUDED")))</f>
        <v>Do you utilize subcontractors in the development of or support of your generative AI system?</v>
      </c>
      <c r="C72" s="65"/>
      <c r="D72" s="184"/>
    </row>
    <row r="73" spans="1:4" x14ac:dyDescent="0.25">
      <c r="A73" s="21" t="str">
        <f>'1- Assessment Model'!A102</f>
        <v>6.2</v>
      </c>
      <c r="B73" s="196" t="str">
        <f>IF(AND('1- Assessment Model'!$F$18=3,'1- Assessment Model'!$E102="INCLUDE"),'1- Assessment Model'!B102,IF(AND('1- Assessment Model'!$F$18=2,'1- Assessment Model'!$D102="INCLUDE"),'1- Assessment Model'!B102,IF(AND('1- Assessment Model'!$F$18=1,'1- Assessment Model'!$C102="INCLUDE"),'1- Assessment Model'!B102,"EXCLUDED")))</f>
        <v>[IF YES] Will you disclose the subcontractors who support the platform?</v>
      </c>
      <c r="C73" s="65"/>
      <c r="D73" s="184"/>
    </row>
    <row r="74" spans="1:4" ht="23.4" customHeight="1" x14ac:dyDescent="0.25">
      <c r="A74" s="21" t="str">
        <f>'1- Assessment Model'!A103</f>
        <v>6.3</v>
      </c>
      <c r="B74" s="196" t="str">
        <f>IF(AND('1- Assessment Model'!$F$18=3,'1- Assessment Model'!$E103="INCLUDE"),'1- Assessment Model'!B103,IF(AND('1- Assessment Model'!$F$18=2,'1- Assessment Model'!$D103="INCLUDE"),'1- Assessment Model'!B103,IF(AND('1- Assessment Model'!$F$18=1,'1- Assessment Model'!$C103="INCLUDE"),'1- Assessment Model'!B103,"EXCLUDED")))</f>
        <v>Will subcontractors have access to any of our data that we submit to the generative AI system, or that has been captured in logs?</v>
      </c>
      <c r="C74" s="65"/>
      <c r="D74" s="184"/>
    </row>
    <row r="75" spans="1:4" ht="23.4" customHeight="1" x14ac:dyDescent="0.25">
      <c r="A75" s="21" t="str">
        <f>'1- Assessment Model'!A104</f>
        <v>6.4</v>
      </c>
      <c r="B75" s="196" t="str">
        <f>IF(AND('1- Assessment Model'!$F$18=3,'1- Assessment Model'!$E104="INCLUDE"),'1- Assessment Model'!B104,IF(AND('1- Assessment Model'!$F$18=2,'1- Assessment Model'!$D104="INCLUDE"),'1- Assessment Model'!B104,IF(AND('1- Assessment Model'!$F$18=1,'1- Assessment Model'!$C104="INCLUDE"),'1- Assessment Model'!B104,"EXCLUDED")))</f>
        <v>[IF YES] Do you have a Third Party Risk Management (TPRM) policy by which you have assessed those subcontractors?</v>
      </c>
      <c r="C75" s="65"/>
      <c r="D75" s="184"/>
    </row>
    <row r="76" spans="1:4" x14ac:dyDescent="0.25">
      <c r="A76" s="21" t="str">
        <f>'1- Assessment Model'!A105</f>
        <v>6.5</v>
      </c>
      <c r="B76" s="196" t="str">
        <f>IF(AND('1- Assessment Model'!$F$18=3,'1- Assessment Model'!$E105="INCLUDE"),'1- Assessment Model'!B105,IF(AND('1- Assessment Model'!$F$18=2,'1- Assessment Model'!$D105="INCLUDE"),'1- Assessment Model'!B105,IF(AND('1- Assessment Model'!$F$18=1,'1- Assessment Model'!$C105="INCLUDE"),'1- Assessment Model'!B105,"EXCLUDED")))</f>
        <v>Is the generative AI service delivered via a cloud service provider (CSP)?</v>
      </c>
      <c r="C76" s="65"/>
      <c r="D76" s="184"/>
    </row>
    <row r="77" spans="1:4" x14ac:dyDescent="0.25">
      <c r="A77" s="21" t="str">
        <f>'1- Assessment Model'!A106</f>
        <v>6.6</v>
      </c>
      <c r="B77" s="196" t="str">
        <f>IF(AND('1- Assessment Model'!$F$18=3,'1- Assessment Model'!$E106="INCLUDE"),'1- Assessment Model'!B106,IF(AND('1- Assessment Model'!$F$18=2,'1- Assessment Model'!$D106="INCLUDE"),'1- Assessment Model'!B106,IF(AND('1- Assessment Model'!$F$18=1,'1- Assessment Model'!$C106="INCLUDE"),'1- Assessment Model'!B106,"EXCLUDED")))</f>
        <v>[IF YES] Which one?</v>
      </c>
      <c r="C77" s="64"/>
      <c r="D77" s="184"/>
    </row>
    <row r="78" spans="1:4" x14ac:dyDescent="0.25">
      <c r="A78" s="21" t="str">
        <f>'1- Assessment Model'!A107</f>
        <v>6.7</v>
      </c>
      <c r="B78" s="196" t="str">
        <f>IF(AND('1- Assessment Model'!$F$18=3,'1- Assessment Model'!$E107="INCLUDE"),'1- Assessment Model'!B107,IF(AND('1- Assessment Model'!$F$18=2,'1- Assessment Model'!$D107="INCLUDE"),'1- Assessment Model'!B107,IF(AND('1- Assessment Model'!$F$18=1,'1- Assessment Model'!$C107="INCLUDE"),'1- Assessment Model'!B107,"EXCLUDED")))</f>
        <v>[IF YES] Is the same CSP used for failover / disaster recovery purposes?</v>
      </c>
      <c r="C78" s="65"/>
      <c r="D78" s="184"/>
    </row>
    <row r="79" spans="1:4" x14ac:dyDescent="0.25">
      <c r="A79" s="21" t="str">
        <f>'1- Assessment Model'!A108</f>
        <v>6.8</v>
      </c>
      <c r="B79" s="196" t="str">
        <f>IF(AND('1- Assessment Model'!$F$18=3,'1- Assessment Model'!$E108="INCLUDE"),'1- Assessment Model'!B108,IF(AND('1- Assessment Model'!$F$18=2,'1- Assessment Model'!$D108="INCLUDE"),'1- Assessment Model'!B108,IF(AND('1- Assessment Model'!$F$18=1,'1- Assessment Model'!$C108="INCLUDE"),'1- Assessment Model'!B108,"EXCLUDED")))</f>
        <v>Will you disclose the critical subservice providers that support the platform?</v>
      </c>
      <c r="C79" s="65"/>
      <c r="D79" s="184"/>
    </row>
    <row r="80" spans="1:4" ht="15.6" customHeight="1" x14ac:dyDescent="0.3">
      <c r="A80" s="69" t="str">
        <f>'1- Assessment Model'!A109</f>
        <v>7.0</v>
      </c>
      <c r="B80" s="78" t="s">
        <v>227</v>
      </c>
      <c r="C80" s="74"/>
      <c r="D80" s="75"/>
    </row>
    <row r="81" spans="1:4" x14ac:dyDescent="0.25">
      <c r="A81" s="21" t="str">
        <f>'1- Assessment Model'!A110</f>
        <v>7.1</v>
      </c>
      <c r="B81" s="196" t="str">
        <f>IF(AND('1- Assessment Model'!$F$18=3,'1- Assessment Model'!$E110="INCLUDE"),'1- Assessment Model'!B110,IF(AND('1- Assessment Model'!$F$18=2,'1- Assessment Model'!$D110="INCLUDE"),'1- Assessment Model'!B110,IF(AND('1- Assessment Model'!$F$18=1,'1- Assessment Model'!$C110="INCLUDE"),'1- Assessment Model'!B110,"EXCLUDED")))</f>
        <v>Will you disclose future discoveries in the model that may materially impact the output?</v>
      </c>
      <c r="C81" s="64"/>
      <c r="D81" s="79"/>
    </row>
    <row r="82" spans="1:4" x14ac:dyDescent="0.25">
      <c r="A82" s="21" t="str">
        <f>'1- Assessment Model'!A111</f>
        <v>7.2</v>
      </c>
      <c r="B82" s="196" t="str">
        <f>IF(AND('1- Assessment Model'!$F$18=3,'1- Assessment Model'!$E111="INCLUDE"),'1- Assessment Model'!B111,IF(AND('1- Assessment Model'!$F$18=2,'1- Assessment Model'!$D111="INCLUDE"),'1- Assessment Model'!B111,IF(AND('1- Assessment Model'!$F$18=1,'1- Assessment Model'!$C111="INCLUDE"),'1- Assessment Model'!B111,"EXCLUDED")))</f>
        <v>Is the AI model continuously scanned (security scans, bias scans, etc.)?</v>
      </c>
      <c r="C82" s="80"/>
      <c r="D82" s="184"/>
    </row>
    <row r="83" spans="1:4" x14ac:dyDescent="0.25">
      <c r="A83" s="21" t="str">
        <f>'1- Assessment Model'!A112</f>
        <v>7.3</v>
      </c>
      <c r="B83" s="196" t="str">
        <f>IF(AND('1- Assessment Model'!$F$18=3,'1- Assessment Model'!$E112="INCLUDE"),'1- Assessment Model'!B112,IF(AND('1- Assessment Model'!$F$18=2,'1- Assessment Model'!$D112="INCLUDE"),'1- Assessment Model'!B112,IF(AND('1- Assessment Model'!$F$18=1,'1- Assessment Model'!$C112="INCLUDE"),'1- Assessment Model'!B112,"EXCLUDED")))</f>
        <v>Do you maintain policies and procedures related to user privacy, biases, and explainability?</v>
      </c>
      <c r="C83" s="65"/>
      <c r="D83" s="184"/>
    </row>
    <row r="84" spans="1:4" ht="23.4" customHeight="1" x14ac:dyDescent="0.25">
      <c r="A84" s="21" t="str">
        <f>'1- Assessment Model'!A113</f>
        <v>7.4</v>
      </c>
      <c r="B84" s="196" t="str">
        <f>IF(AND('1- Assessment Model'!$F$18=3,'1- Assessment Model'!$E113="INCLUDE"),'1- Assessment Model'!B113,IF(AND('1- Assessment Model'!$F$18=2,'1- Assessment Model'!$D113="INCLUDE"),'1- Assessment Model'!B113,IF(AND('1- Assessment Model'!$F$18=1,'1- Assessment Model'!$C113="INCLUDE"),'1- Assessment Model'!B113,"EXCLUDED")))</f>
        <v>Are your services compliant with relevant data protection regulations (e.g., GDPR, HIPAA) and industry-specific regulations (e.g., finance, healthcare)?</v>
      </c>
      <c r="C84" s="65"/>
      <c r="D84" s="184"/>
    </row>
    <row r="85" spans="1:4" x14ac:dyDescent="0.25">
      <c r="A85" s="21" t="str">
        <f>'1- Assessment Model'!A114</f>
        <v>7.5</v>
      </c>
      <c r="B85" s="196" t="str">
        <f>IF(AND('1- Assessment Model'!$F$18=3,'1- Assessment Model'!$E114="INCLUDE"),'1- Assessment Model'!B114,IF(AND('1- Assessment Model'!$F$18=2,'1- Assessment Model'!$D114="INCLUDE"),'1- Assessment Model'!B114,IF(AND('1- Assessment Model'!$F$18=1,'1- Assessment Model'!$C114="INCLUDE"),'1- Assessment Model'!B114,"EXCLUDED")))</f>
        <v>Can you provide documentation of compliance or audits?</v>
      </c>
      <c r="C85" s="65"/>
      <c r="D85" s="184"/>
    </row>
    <row r="86" spans="1:4" ht="23.4" customHeight="1" x14ac:dyDescent="0.25">
      <c r="A86" s="21" t="str">
        <f>'1- Assessment Model'!A115</f>
        <v>7.6</v>
      </c>
      <c r="B86" s="196" t="str">
        <f>IF(AND('1- Assessment Model'!$F$18=3,'1- Assessment Model'!$E115="INCLUDE"),'1- Assessment Model'!B115,IF(AND('1- Assessment Model'!$F$18=2,'1- Assessment Model'!$D115="INCLUDE"),'1- Assessment Model'!B115,IF(AND('1- Assessment Model'!$F$18=1,'1- Assessment Model'!$C115="INCLUDE"),'1- Assessment Model'!B115,"EXCLUDED")))</f>
        <v>Is your service compliant with regulations such as GLBA, CCPA, GDPR, or other data protection laws/regs regarding the handling of personal identifying information?</v>
      </c>
      <c r="C86" s="65"/>
      <c r="D86" s="184"/>
    </row>
    <row r="87" spans="1:4" x14ac:dyDescent="0.25">
      <c r="A87" s="21" t="str">
        <f>'1- Assessment Model'!A116</f>
        <v>7.7</v>
      </c>
      <c r="B87" s="196" t="str">
        <f>IF(AND('1- Assessment Model'!$F$18=3,'1- Assessment Model'!$E116="INCLUDE"),'1- Assessment Model'!B116,IF(AND('1- Assessment Model'!$F$18=2,'1- Assessment Model'!$D116="INCLUDE"),'1- Assessment Model'!B116,IF(AND('1- Assessment Model'!$F$18=1,'1- Assessment Model'!$C116="INCLUDE"),'1- Assessment Model'!B116,"EXCLUDED")))</f>
        <v>Do you have a Data Processing Agreement (DPA) that outlines data protection responsibilities?</v>
      </c>
      <c r="C87" s="65"/>
      <c r="D87" s="184"/>
    </row>
    <row r="88" spans="1:4" x14ac:dyDescent="0.25">
      <c r="A88" s="21" t="str">
        <f>'1- Assessment Model'!A117</f>
        <v>7.8</v>
      </c>
      <c r="B88" s="196" t="str">
        <f>IF(AND('1- Assessment Model'!$F$18=3,'1- Assessment Model'!$E117="INCLUDE"),'1- Assessment Model'!B117,IF(AND('1- Assessment Model'!$F$18=2,'1- Assessment Model'!$D117="INCLUDE"),'1- Assessment Model'!B117,IF(AND('1- Assessment Model'!$F$18=1,'1- Assessment Model'!$C117="INCLUDE"),'1- Assessment Model'!B117,"EXCLUDED")))</f>
        <v>Who owns the data generated by the generative AI system?</v>
      </c>
      <c r="C88" s="80"/>
      <c r="D88" s="184"/>
    </row>
    <row r="89" spans="1:4" x14ac:dyDescent="0.25">
      <c r="A89" s="21" t="str">
        <f>'1- Assessment Model'!A118</f>
        <v>7.9</v>
      </c>
      <c r="B89" s="196" t="str">
        <f>IF(AND('1- Assessment Model'!$F$18=3,'1- Assessment Model'!$E118="INCLUDE"),'1- Assessment Model'!B118,IF(AND('1- Assessment Model'!$F$18=2,'1- Assessment Model'!$D118="INCLUDE"),'1- Assessment Model'!B118,IF(AND('1- Assessment Model'!$F$18=1,'1- Assessment Model'!$C118="INCLUDE"),'1- Assessment Model'!B118,"EXCLUDED")))</f>
        <v>Is ownership clearly defined in the Terms and Conditions?</v>
      </c>
      <c r="C89" s="65"/>
      <c r="D89" s="184"/>
    </row>
    <row r="90" spans="1:4" x14ac:dyDescent="0.25">
      <c r="A90" s="21" t="str">
        <f>'1- Assessment Model'!A119</f>
        <v>7.10</v>
      </c>
      <c r="B90" s="196" t="str">
        <f>IF(AND('1- Assessment Model'!$F$18=3,'1- Assessment Model'!$E119="INCLUDE"),'1- Assessment Model'!B119,IF(AND('1- Assessment Model'!$F$18=2,'1- Assessment Model'!$D119="INCLUDE"),'1- Assessment Model'!B119,IF(AND('1- Assessment Model'!$F$18=1,'1- Assessment Model'!$C119="INCLUDE"),'1- Assessment Model'!B119,"EXCLUDED")))</f>
        <v>Are there any restrictions on how we can use the AI-generated content?</v>
      </c>
      <c r="C90" s="65"/>
      <c r="D90" s="184"/>
    </row>
    <row r="91" spans="1:4" ht="23.4" customHeight="1" x14ac:dyDescent="0.25">
      <c r="A91" s="21" t="str">
        <f>'1- Assessment Model'!A120</f>
        <v>7.11</v>
      </c>
      <c r="B91" s="196" t="str">
        <f>IF(AND('1- Assessment Model'!$F$18=3,'1- Assessment Model'!$E120="INCLUDE"),'1- Assessment Model'!B120,IF(AND('1- Assessment Model'!$F$18=2,'1- Assessment Model'!$D120="INCLUDE"),'1- Assessment Model'!B120,IF(AND('1- Assessment Model'!$F$18=1,'1- Assessment Model'!$C120="INCLUDE"),'1- Assessment Model'!B120,"EXCLUDED")))</f>
        <v>Is there any potential that copyrighted or other protected information could be produced as outputs from the generative AI systems?</v>
      </c>
      <c r="C91" s="65"/>
      <c r="D91" s="184"/>
    </row>
    <row r="92" spans="1:4" x14ac:dyDescent="0.25">
      <c r="A92" s="21" t="str">
        <f>'1- Assessment Model'!A121</f>
        <v>7.12</v>
      </c>
      <c r="B92" s="196" t="str">
        <f>IF(AND('1- Assessment Model'!$F$18=3,'1- Assessment Model'!$E121="INCLUDE"),'1- Assessment Model'!B121,IF(AND('1- Assessment Model'!$F$18=2,'1- Assessment Model'!$D121="INCLUDE"),'1- Assessment Model'!B121,IF(AND('1- Assessment Model'!$F$18=1,'1- Assessment Model'!$C121="INCLUDE"),'1- Assessment Model'!B121,"EXCLUDED")))</f>
        <v>Do you provide mechanisms to trace or audit the AI-generated results?</v>
      </c>
      <c r="C92" s="65"/>
      <c r="D92" s="184"/>
    </row>
    <row r="93" spans="1:4" ht="23.4" customHeight="1" x14ac:dyDescent="0.25">
      <c r="A93" s="21" t="str">
        <f>'1- Assessment Model'!A122</f>
        <v>7.13</v>
      </c>
      <c r="B93" s="196" t="str">
        <f>IF(AND('1- Assessment Model'!$F$18=3,'1- Assessment Model'!$E122="INCLUDE"),'1- Assessment Model'!B122,IF(AND('1- Assessment Model'!$F$18=2,'1- Assessment Model'!$D122="INCLUDE"),'1- Assessment Model'!B122,IF(AND('1- Assessment Model'!$F$18=1,'1- Assessment Model'!$C122="INCLUDE"),'1- Assessment Model'!B122,"EXCLUDED")))</f>
        <v>Do you assume liability in the event that the output of the generative AI system contradicts laws or regulations?</v>
      </c>
      <c r="C93" s="65"/>
      <c r="D93" s="184"/>
    </row>
    <row r="94" spans="1:4" x14ac:dyDescent="0.25">
      <c r="A94" s="21" t="str">
        <f>'1- Assessment Model'!A123</f>
        <v>7.14</v>
      </c>
      <c r="B94" s="196" t="str">
        <f>IF(AND('1- Assessment Model'!$F$18=3,'1- Assessment Model'!$E123="INCLUDE"),'1- Assessment Model'!B123,IF(AND('1- Assessment Model'!$F$18=2,'1- Assessment Model'!$D123="INCLUDE"),'1- Assessment Model'!B123,IF(AND('1- Assessment Model'!$F$18=1,'1- Assessment Model'!$C123="INCLUDE"),'1- Assessment Model'!B123,"EXCLUDED")))</f>
        <v>Is there an indemnification clause in the contract to protect clients in such situations?</v>
      </c>
      <c r="C94" s="65"/>
      <c r="D94" s="184"/>
    </row>
    <row r="95" spans="1:4" x14ac:dyDescent="0.25">
      <c r="A95" s="21" t="str">
        <f>'1- Assessment Model'!A124</f>
        <v>7.15</v>
      </c>
      <c r="B95" s="196" t="str">
        <f>IF(AND('1- Assessment Model'!$F$18=3,'1- Assessment Model'!$E124="INCLUDE"),'1- Assessment Model'!B124,IF(AND('1- Assessment Model'!$F$18=2,'1- Assessment Model'!$D124="INCLUDE"),'1- Assessment Model'!B124,IF(AND('1- Assessment Model'!$F$18=1,'1- Assessment Model'!$C124="INCLUDE"),'1- Assessment Model'!B124,"EXCLUDED")))</f>
        <v>Do you provide guaranteed SLAs for uptime of the generative AI service?</v>
      </c>
      <c r="C95" s="65"/>
      <c r="D95" s="184"/>
    </row>
    <row r="96" spans="1:4" x14ac:dyDescent="0.25">
      <c r="A96" s="21" t="str">
        <f>'1- Assessment Model'!A125</f>
        <v>7.18</v>
      </c>
      <c r="B96" s="196" t="str">
        <f>IF(AND('1- Assessment Model'!$F$18=3,'1- Assessment Model'!$E125="INCLUDE"),'1- Assessment Model'!B125,IF(AND('1- Assessment Model'!$F$18=2,'1- Assessment Model'!$D125="INCLUDE"),'1- Assessment Model'!B125,IF(AND('1- Assessment Model'!$F$18=1,'1- Assessment Model'!$C125="INCLUDE"),'1- Assessment Model'!B125,"EXCLUDED")))</f>
        <v>Is there a subcontractor disclosure provision in the contract?</v>
      </c>
      <c r="C96" s="65"/>
      <c r="D96" s="184"/>
    </row>
    <row r="97" spans="1:4" ht="23.4" customHeight="1" x14ac:dyDescent="0.25">
      <c r="A97" s="21" t="str">
        <f>'1- Assessment Model'!A126</f>
        <v>7.19</v>
      </c>
      <c r="B97" s="194" t="str">
        <f>IF(AND('1- Assessment Model'!$F$18=3,'1- Assessment Model'!$E126="INCLUDE"),'1- Assessment Model'!B126,IF(AND('1- Assessment Model'!$F$18=2,'1- Assessment Model'!$D126="INCLUDE"),'1- Assessment Model'!B126,IF(AND('1- Assessment Model'!$F$18=1,'1- Assessment Model'!$C126="INCLUDE"),'1- Assessment Model'!B126,"EXCLUDED")))</f>
        <v>Should we need to terminate the relationship, will you be able to remove our data from your generative AI system in a reasonable period of time?</v>
      </c>
      <c r="C97" s="64"/>
      <c r="D97" s="184"/>
    </row>
  </sheetData>
  <autoFilter ref="B9:D97" xr:uid="{00000000-0009-0000-0000-000003000000}"/>
  <mergeCells count="4">
    <mergeCell ref="C3:D3"/>
    <mergeCell ref="B13:D13"/>
    <mergeCell ref="C5:D5"/>
    <mergeCell ref="C4:D4"/>
  </mergeCells>
  <conditionalFormatting sqref="B10:B1048576">
    <cfRule type="containsText" dxfId="4" priority="1" operator="containsText" text="EXCLUDED">
      <formula>NOT(ISERROR(SEARCH("EXCLUDED",B10)))</formula>
    </cfRule>
  </conditionalFormatting>
  <conditionalFormatting sqref="B13">
    <cfRule type="containsText" dxfId="3" priority="3" operator="containsText" text="stop">
      <formula>NOT(ISERROR(SEARCH("stop",B13)))</formula>
    </cfRule>
    <cfRule type="containsText" dxfId="2" priority="4" operator="containsText" text="complete">
      <formula>NOT(ISERROR(SEARCH("complete",B13)))</formula>
    </cfRule>
  </conditionalFormatting>
  <conditionalFormatting sqref="B13:D13">
    <cfRule type="containsText" dxfId="1" priority="2" operator="containsText" text="answer">
      <formula>NOT(ISERROR(SEARCH("answer",B13)))</formula>
    </cfRule>
  </conditionalFormatting>
  <dataValidations count="20">
    <dataValidation type="list" allowBlank="1" showInputMessage="1" showErrorMessage="1" sqref="C12 C14" xr:uid="{00000000-0002-0000-0300-000000000000}">
      <formula1>"Select one…,Not dependent,Highly dependent, Key features only, Secondary features only"</formula1>
    </dataValidation>
    <dataValidation type="list" allowBlank="1" showInputMessage="1" showErrorMessage="1" sqref="C17:C19 C24 C26:C28 C31:C32 C34:C37 C41 C44:C48 C52 C54:C58 C60:C64 C66 C68 C72 C74:C76 C79 C81 C83:C87 C89:C97" xr:uid="{00000000-0002-0000-0300-000001000000}">
      <formula1>"Select one…,Yes, No, Undetermined"</formula1>
    </dataValidation>
    <dataValidation type="list" allowBlank="1" showInputMessage="1" showErrorMessage="1" sqref="C21" xr:uid="{00000000-0002-0000-0300-000002000000}">
      <formula1>"Select one…,Primary functionality remains, It will not function, Functionality will be limited, No opt-out available, Undetermined"</formula1>
    </dataValidation>
    <dataValidation type="list" allowBlank="1" showInputMessage="1" showErrorMessage="1" sqref="C20" xr:uid="{00000000-0002-0000-0300-000003000000}">
      <formula1>"Select one…,Individual users, Entire Organization, Both"</formula1>
    </dataValidation>
    <dataValidation type="list" allowBlank="1" showInputMessage="1" showErrorMessage="1" sqref="C40 C49 C53 C69:C70 C73 C78" xr:uid="{00000000-0002-0000-0300-000004000000}">
      <formula1>"Select one…,Yes, No, Undetermined, N/A"</formula1>
    </dataValidation>
    <dataValidation type="list" allowBlank="1" showInputMessage="1" showErrorMessage="1" sqref="C67" xr:uid="{00000000-0002-0000-0300-000005000000}">
      <formula1>"Select one…,Private and Public, Public only, Undetermined"</formula1>
    </dataValidation>
    <dataValidation type="list" allowBlank="1" showInputMessage="1" showErrorMessage="1" sqref="C77" xr:uid="{00000000-0002-0000-0300-000006000000}">
      <formula1>"Select one…,Microsoft Azure, Amazon Web Services (AWS), Google Cloud Platform (GCP), Other, N/A"</formula1>
    </dataValidation>
    <dataValidation type="list" allowBlank="1" showInputMessage="1" showErrorMessage="1" sqref="C82" xr:uid="{00000000-0002-0000-0300-000007000000}">
      <formula1>"Select one…,Vendor, Company, Undetermined"</formula1>
    </dataValidation>
    <dataValidation type="list" allowBlank="1" showInputMessage="1" showErrorMessage="1" sqref="C25 C29:C30" xr:uid="{00000000-0002-0000-0300-000008000000}">
      <formula1>"Select one…,No retention, &lt;30 days, &gt;30 days, Indefinitely, Undetermined"</formula1>
    </dataValidation>
    <dataValidation type="list" allowBlank="1" showInputMessage="1" showErrorMessage="1" sqref="C33" xr:uid="{00000000-0002-0000-0300-000009000000}">
      <formula1>"Select one…,Directly with vendor, With vendor 4th-party, With vendor Nth-party, Undetermined"</formula1>
    </dataValidation>
    <dataValidation type="list" allowBlank="1" showInputMessage="1" showErrorMessage="1" sqref="C50" xr:uid="{00000000-0002-0000-0300-00000A000000}">
      <formula1>"Select one…,Continuous, Each major release, Annually, Other"</formula1>
    </dataValidation>
    <dataValidation type="list" allowBlank="1" showInputMessage="1" showErrorMessage="1" sqref="C59" xr:uid="{00000000-0002-0000-0300-00000B000000}">
      <formula1>"Select one…,Yes (Able to Provide), Yes (Unable to Provide), No, Undetermined"</formula1>
    </dataValidation>
    <dataValidation type="list" allowBlank="1" showInputMessage="1" showErrorMessage="1" sqref="C11" xr:uid="{00000000-0002-0000-0300-00000C000000}">
      <formula1>"Select one…,No,Yes - for product or service, Yes - for business development, Yes - for predictions based on patterns, Yes - Other (Use Comments to Describe)"</formula1>
    </dataValidation>
    <dataValidation type="list" allowBlank="1" showInputMessage="1" showErrorMessage="1" sqref="C15" xr:uid="{00000000-0002-0000-0300-00000D000000}">
      <formula1>"Select one…,Yes, No"</formula1>
    </dataValidation>
    <dataValidation type="list" allowBlank="1" showInputMessage="1" showErrorMessage="1" sqref="C39" xr:uid="{00000000-0002-0000-0300-00000E000000}">
      <formula1>"Select one…,Licensed Proprietary, Open Source, Undetermined"</formula1>
    </dataValidation>
    <dataValidation type="list" allowBlank="1" showInputMessage="1" showErrorMessage="1" sqref="C42" xr:uid="{00000000-0002-0000-0300-00000F000000}">
      <formula1>"Select one…,Open, Closed, Undetermined"</formula1>
    </dataValidation>
    <dataValidation type="list" allowBlank="1" showInputMessage="1" showErrorMessage="1" sqref="C43" xr:uid="{00000000-0002-0000-0300-000010000000}">
      <formula1>"Select one…,Yes, No, Nth Party, Undetermined"</formula1>
    </dataValidation>
    <dataValidation type="list" allowBlank="1" showInputMessage="1" showErrorMessage="1" sqref="C22" xr:uid="{00000000-0002-0000-0300-000011000000}">
      <formula1>"Select one…,Yes-Global, Yes-Your Instance Only, No, Optional-Global Setting, Optional-Your Instance Only, Optional-Per User, Undetermined"</formula1>
    </dataValidation>
    <dataValidation type="list" allowBlank="1" showInputMessage="1" showErrorMessage="1" sqref="C23" xr:uid="{00000000-0002-0000-0300-000012000000}">
      <formula1>"Select one…,Yes, No, Undetermined,N/A"</formula1>
    </dataValidation>
    <dataValidation type="list" allowBlank="1" showInputMessage="1" showErrorMessage="1" sqref="C88" xr:uid="{00000000-0002-0000-0300-000013000000}">
      <formula1>"Select one…,Customer, Vendor, Depends on the Input or Output, Undetermined"</formula1>
    </dataValidation>
  </dataValidations>
  <pageMargins left="0.25" right="0.25" top="0.75" bottom="0.75" header="0.3" footer="0.3"/>
  <pageSetup scale="84" fitToHeight="10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0E0FA"/>
    <pageSetUpPr fitToPage="1"/>
  </sheetPr>
  <dimension ref="A1:E146"/>
  <sheetViews>
    <sheetView showGridLines="0" topLeftCell="A103" zoomScale="130" zoomScaleNormal="130" workbookViewId="0">
      <selection activeCell="B45" sqref="B45"/>
    </sheetView>
  </sheetViews>
  <sheetFormatPr defaultColWidth="9.109375" defaultRowHeight="11.4" x14ac:dyDescent="0.2"/>
  <cols>
    <col min="1" max="1" width="9.109375" style="5" customWidth="1"/>
    <col min="2" max="2" width="59" style="18" customWidth="1"/>
    <col min="3" max="3" width="26.33203125" style="86" customWidth="1"/>
    <col min="4" max="4" width="51.5546875" style="86" customWidth="1"/>
    <col min="5" max="5" width="13" style="5" customWidth="1"/>
    <col min="6" max="6" width="9.109375" style="5" customWidth="1"/>
    <col min="7" max="16384" width="9.109375" style="5"/>
  </cols>
  <sheetData>
    <row r="1" spans="1:4" ht="17.399999999999999" customHeight="1" x14ac:dyDescent="0.3">
      <c r="A1" s="232" t="str">
        <f>'1- Assessment Model'!A1</f>
        <v>OAG Generative AI - Vendor Evaluation and Qualitative Risk Assessment</v>
      </c>
      <c r="B1" s="233"/>
      <c r="C1" s="233"/>
      <c r="D1" s="233"/>
    </row>
    <row r="2" spans="1:4" s="4" customFormat="1" ht="15.6" customHeight="1" x14ac:dyDescent="0.3">
      <c r="B2" s="81" t="str">
        <f>'1- Assessment Model'!B5</f>
        <v>Third-Party Name:</v>
      </c>
      <c r="C2" s="82">
        <f>'1- Assessment Model'!C5</f>
        <v>0</v>
      </c>
      <c r="D2" s="83"/>
    </row>
    <row r="3" spans="1:4" ht="12" customHeight="1" x14ac:dyDescent="0.25">
      <c r="B3" s="84" t="str">
        <f>'1- Assessment Model'!B6</f>
        <v xml:space="preserve">Website: </v>
      </c>
      <c r="C3" s="85">
        <f>'1- Assessment Model'!C6</f>
        <v>0</v>
      </c>
    </row>
    <row r="4" spans="1:4" ht="12" customHeight="1" x14ac:dyDescent="0.25">
      <c r="B4" s="84" t="str">
        <f>'1- Assessment Model'!B7</f>
        <v>Product/Service:</v>
      </c>
      <c r="C4" s="85">
        <f>'1- Assessment Model'!C7</f>
        <v>0</v>
      </c>
    </row>
    <row r="5" spans="1:4" ht="12" customHeight="1" x14ac:dyDescent="0.25">
      <c r="B5" s="84" t="str">
        <f>'1- Assessment Model'!B8</f>
        <v>Date Completed:</v>
      </c>
      <c r="C5" s="87">
        <f>'1- Assessment Model'!C8</f>
        <v>0</v>
      </c>
    </row>
    <row r="6" spans="1:4" ht="12" customHeight="1" x14ac:dyDescent="0.3">
      <c r="A6" s="238" t="s">
        <v>290</v>
      </c>
      <c r="B6" s="239"/>
      <c r="C6" s="239"/>
      <c r="D6" s="240"/>
    </row>
    <row r="7" spans="1:4" ht="14.4" x14ac:dyDescent="0.3">
      <c r="A7" s="226" t="s">
        <v>291</v>
      </c>
      <c r="B7" s="227"/>
      <c r="C7" s="228"/>
      <c r="D7" s="229"/>
    </row>
    <row r="8" spans="1:4" x14ac:dyDescent="0.2">
      <c r="A8" s="203" t="s">
        <v>292</v>
      </c>
      <c r="B8" s="203"/>
      <c r="C8" s="203"/>
      <c r="D8" s="203"/>
    </row>
    <row r="9" spans="1:4" ht="14.4" x14ac:dyDescent="0.3">
      <c r="A9" s="234" t="s">
        <v>293</v>
      </c>
      <c r="B9" s="235"/>
      <c r="C9" s="235"/>
      <c r="D9" s="236"/>
    </row>
    <row r="10" spans="1:4" x14ac:dyDescent="0.2">
      <c r="A10" s="88"/>
      <c r="B10" s="88"/>
      <c r="C10" s="88"/>
      <c r="D10" s="88"/>
    </row>
    <row r="11" spans="1:4" ht="17.399999999999999" customHeight="1" x14ac:dyDescent="0.2">
      <c r="A11" s="190"/>
      <c r="B11" s="202" t="s">
        <v>294</v>
      </c>
      <c r="C11" s="191"/>
      <c r="D11" s="191"/>
    </row>
    <row r="12" spans="1:4" ht="12" customHeight="1" x14ac:dyDescent="0.25">
      <c r="A12" s="88"/>
      <c r="B12" s="89" t="s">
        <v>295</v>
      </c>
      <c r="C12" s="88"/>
      <c r="D12" s="88"/>
    </row>
    <row r="13" spans="1:4" ht="12" customHeight="1" x14ac:dyDescent="0.25">
      <c r="A13" s="88"/>
      <c r="B13" s="89" t="s">
        <v>296</v>
      </c>
      <c r="C13" s="88"/>
      <c r="D13" s="88"/>
    </row>
    <row r="14" spans="1:4" ht="12" customHeight="1" x14ac:dyDescent="0.25">
      <c r="A14" s="88"/>
      <c r="B14" s="89" t="s">
        <v>297</v>
      </c>
      <c r="C14" s="88"/>
      <c r="D14" s="88"/>
    </row>
    <row r="15" spans="1:4" x14ac:dyDescent="0.2">
      <c r="A15" s="88"/>
      <c r="B15" s="90" t="s">
        <v>298</v>
      </c>
      <c r="C15" s="88"/>
      <c r="D15" s="88"/>
    </row>
    <row r="16" spans="1:4" x14ac:dyDescent="0.2">
      <c r="A16" s="88"/>
      <c r="B16" s="90" t="s">
        <v>299</v>
      </c>
      <c r="C16" s="88"/>
      <c r="D16" s="88"/>
    </row>
    <row r="17" spans="1:5" x14ac:dyDescent="0.2">
      <c r="A17" s="88"/>
      <c r="B17" s="90" t="s">
        <v>300</v>
      </c>
      <c r="C17" s="88"/>
      <c r="D17" s="88"/>
    </row>
    <row r="18" spans="1:5" x14ac:dyDescent="0.2">
      <c r="A18" s="88"/>
      <c r="B18" s="90" t="s">
        <v>301</v>
      </c>
      <c r="C18" s="88"/>
      <c r="D18" s="88"/>
    </row>
    <row r="19" spans="1:5" x14ac:dyDescent="0.2">
      <c r="A19" s="88"/>
      <c r="B19" s="90" t="s">
        <v>302</v>
      </c>
      <c r="C19" s="88"/>
      <c r="D19" s="88"/>
    </row>
    <row r="20" spans="1:5" x14ac:dyDescent="0.2">
      <c r="A20" s="88"/>
      <c r="B20" s="90" t="s">
        <v>303</v>
      </c>
      <c r="C20" s="88"/>
      <c r="D20" s="88"/>
    </row>
    <row r="21" spans="1:5" x14ac:dyDescent="0.2">
      <c r="A21" s="88"/>
      <c r="B21" s="90" t="s">
        <v>304</v>
      </c>
      <c r="C21" s="88"/>
      <c r="D21" s="88"/>
    </row>
    <row r="22" spans="1:5" ht="12" customHeight="1" x14ac:dyDescent="0.25">
      <c r="A22" s="88"/>
      <c r="B22" s="89" t="s">
        <v>305</v>
      </c>
      <c r="C22" s="88"/>
      <c r="D22" s="88"/>
    </row>
    <row r="24" spans="1:5" ht="17.399999999999999" customHeight="1" x14ac:dyDescent="0.2">
      <c r="A24" s="190"/>
      <c r="B24" s="202" t="s">
        <v>295</v>
      </c>
      <c r="C24" s="191"/>
      <c r="D24" s="191"/>
    </row>
    <row r="25" spans="1:5" ht="12" customHeight="1" x14ac:dyDescent="0.25">
      <c r="A25" s="91" t="s">
        <v>306</v>
      </c>
      <c r="B25" s="92"/>
      <c r="C25" s="93"/>
      <c r="D25" s="94"/>
    </row>
    <row r="26" spans="1:5" ht="12" customHeight="1" x14ac:dyDescent="0.25">
      <c r="A26" s="95"/>
      <c r="B26" s="96" t="s">
        <v>285</v>
      </c>
      <c r="C26" s="96" t="s">
        <v>307</v>
      </c>
      <c r="D26" s="97" t="s">
        <v>308</v>
      </c>
      <c r="E26" s="18"/>
    </row>
    <row r="27" spans="1:5" ht="79.8" customHeight="1" x14ac:dyDescent="0.2">
      <c r="A27" s="98" t="str">
        <f>'1- Assessment Model'!A13</f>
        <v>1</v>
      </c>
      <c r="B27" s="99" t="str">
        <f>'1- Assessment Model'!B13</f>
        <v>Use of Generative AI (GenAI)</v>
      </c>
      <c r="C27" s="100" t="str">
        <f>IF('1- Assessment Model'!F13=1,"LOW",IF('1- Assessment Model'!F13=2,"MODERATE",IF('1- Assessment Model'!F13=3,"HIGH","")))</f>
        <v>HIGH</v>
      </c>
      <c r="D27" s="101" t="str">
        <f>IF('1- Assessment Model'!F13=1,'1- Assessment Model'!C13,IF('1- Assessment Model'!F13=2,'1- Assessment Model'!D13,IF('1- Assessment Model'!F13=3,'1- Assessment Model'!E13)))</f>
        <v>1H. Your organization's intended use of GenAI aligns with: 1) Utilizing the GenAI to generate influential content for customers; or 2) Developing a custom application that relies on a publicly available generative AI model for core functionality; or 3) Utilizing the GenAI to assist in code generation, or 4) Utilizing the GenAI to provide financial guidance to customers (regardless if human review)</v>
      </c>
      <c r="E27" s="18"/>
    </row>
    <row r="28" spans="1:5" ht="22.8" customHeight="1" x14ac:dyDescent="0.2">
      <c r="A28" s="98" t="str">
        <f>'1- Assessment Model'!A14</f>
        <v>2</v>
      </c>
      <c r="B28" s="99" t="str">
        <f>'1- Assessment Model'!B14</f>
        <v>Business Integration</v>
      </c>
      <c r="C28" s="100" t="str">
        <f>IF('1- Assessment Model'!F14=1,"LOW",IF('1- Assessment Model'!F14=2,"MODERATE",IF('1- Assessment Model'!F14=3,"HIGH","")))</f>
        <v>MODERATE</v>
      </c>
      <c r="D28" s="101" t="str">
        <f>IF('1- Assessment Model'!F14=1,'1- Assessment Model'!C14,IF('1- Assessment Model'!F14=2,'1- Assessment Model'!D14,IF('1- Assessment Model'!F14=3,'1- Assessment Model'!E14)))</f>
        <v>2M. The GenAI outputs may be integrated with business processes.</v>
      </c>
      <c r="E28" s="18"/>
    </row>
    <row r="29" spans="1:5" ht="34.200000000000003" customHeight="1" x14ac:dyDescent="0.2">
      <c r="A29" s="98" t="str">
        <f>'1- Assessment Model'!A15</f>
        <v>3</v>
      </c>
      <c r="B29" s="99" t="str">
        <f>'1- Assessment Model'!B15</f>
        <v>Use of Confidential Data</v>
      </c>
      <c r="C29" s="100" t="str">
        <f>IF('1- Assessment Model'!F15=1,"LOW",IF('1- Assessment Model'!F15=2,"MODERATE",IF('1- Assessment Model'!F15=3,"HIGH","")))</f>
        <v>LOW</v>
      </c>
      <c r="D29" s="101" t="str">
        <f>IF('1- Assessment Model'!F15=1,'1- Assessment Model'!C15,IF('1- Assessment Model'!F15=2,'1- Assessment Model'!D15,IF('1- Assessment Model'!F15=3,'1- Assessment Model'!E15)))</f>
        <v>3L. No customer or company confidential information is used as inputs or is otherwise stored, processed, or transmitted by the system.</v>
      </c>
      <c r="E29" s="18"/>
    </row>
    <row r="30" spans="1:5" ht="45.6" customHeight="1" x14ac:dyDescent="0.2">
      <c r="A30" s="98" t="str">
        <f>'1- Assessment Model'!A16</f>
        <v>4</v>
      </c>
      <c r="B30" s="99" t="str">
        <f>'1- Assessment Model'!B16</f>
        <v>Business Resiliency</v>
      </c>
      <c r="C30" s="100" t="str">
        <f>IF('1- Assessment Model'!F16=1,"LOW",IF('1- Assessment Model'!F16=2,"MODERATE",IF('1- Assessment Model'!F16=3,"HIGH","")))</f>
        <v>MODERATE</v>
      </c>
      <c r="D30" s="101" t="str">
        <f>IF('1- Assessment Model'!F16=1,'1- Assessment Model'!C16,IF('1- Assessment Model'!F16=2,'1- Assessment Model'!D16,IF('1- Assessment Model'!F16=3,'1- Assessment Model'!E16)))</f>
        <v>4M. Downtime of the GenAI functionality will not materially impact business operations. Reversion from GenAI to human-driven activity is cost-effective and achievable within an acceptable period of time.</v>
      </c>
      <c r="E30" s="18"/>
    </row>
    <row r="31" spans="1:5" ht="12" customHeight="1" x14ac:dyDescent="0.2">
      <c r="A31" s="102"/>
      <c r="B31" s="103" t="str">
        <f>CONCATENATE("Based on the above Risk Analysis, the Level "&amp;'1- Assessment Model'!F18&amp;" questionnaire was sent to the vendor. The vendor's responses are shown below.")</f>
        <v>Based on the above Risk Analysis, the Level 3 questionnaire was sent to the vendor. The vendor's responses are shown below.</v>
      </c>
      <c r="C31" s="103"/>
      <c r="D31" s="104"/>
      <c r="E31" s="18"/>
    </row>
    <row r="32" spans="1:5" x14ac:dyDescent="0.2">
      <c r="A32" s="102"/>
      <c r="B32" s="102"/>
      <c r="C32" s="102"/>
      <c r="D32" s="102"/>
    </row>
    <row r="33" spans="1:4" ht="17.399999999999999" customHeight="1" x14ac:dyDescent="0.2">
      <c r="A33" s="190"/>
      <c r="B33" s="202" t="s">
        <v>296</v>
      </c>
      <c r="C33" s="191"/>
      <c r="D33" s="191"/>
    </row>
    <row r="34" spans="1:4" s="105" customFormat="1" ht="12" customHeight="1" x14ac:dyDescent="0.3">
      <c r="A34" s="238" t="s">
        <v>309</v>
      </c>
      <c r="B34" s="239"/>
      <c r="C34" s="239"/>
      <c r="D34" s="240"/>
    </row>
    <row r="35" spans="1:4" s="105" customFormat="1" ht="12" customHeight="1" x14ac:dyDescent="0.25">
      <c r="A35" s="106"/>
      <c r="B35" s="107" t="str">
        <f>IF('2 - Stakeholder Questionnaire'!C3="No","**The Internal Stakeholder Questionnaire was not used in this assessment.**","")</f>
        <v/>
      </c>
      <c r="C35" s="107"/>
      <c r="D35" s="108"/>
    </row>
    <row r="36" spans="1:4" s="112" customFormat="1" ht="13.8" customHeight="1" x14ac:dyDescent="0.25">
      <c r="A36" s="109"/>
      <c r="B36" s="110" t="s">
        <v>310</v>
      </c>
      <c r="C36" s="111" t="s">
        <v>311</v>
      </c>
      <c r="D36" s="111" t="s">
        <v>272</v>
      </c>
    </row>
    <row r="37" spans="1:4" x14ac:dyDescent="0.2">
      <c r="A37" s="113" t="str">
        <f>'2 - Stakeholder Questionnaire'!A11</f>
        <v>1</v>
      </c>
      <c r="B37" s="114" t="str">
        <f>'2 - Stakeholder Questionnaire'!B11</f>
        <v>What is the business justification for generative AI?</v>
      </c>
      <c r="C37" s="115" t="str">
        <f>'2 - Stakeholder Questionnaire'!C11</f>
        <v>[use comments]</v>
      </c>
      <c r="D37" s="115" t="str">
        <f>IF('2 - Stakeholder Questionnaire'!D11="","No comments provided",'2 - Stakeholder Questionnaire'!D11)</f>
        <v>No comments provided</v>
      </c>
    </row>
    <row r="38" spans="1:4" x14ac:dyDescent="0.2">
      <c r="A38" s="29" t="str">
        <f>'2 - Stakeholder Questionnaire'!A12</f>
        <v>2</v>
      </c>
      <c r="B38" s="116" t="str">
        <f>'2 - Stakeholder Questionnaire'!B12</f>
        <v>What is the intended use case for generative AI?</v>
      </c>
      <c r="C38" s="117" t="str">
        <f>'2 - Stakeholder Questionnaire'!C12</f>
        <v>Select one…</v>
      </c>
      <c r="D38" s="117" t="str">
        <f>IF('2 - Stakeholder Questionnaire'!D12="","No comments provided",'2 - Stakeholder Questionnaire'!D12)</f>
        <v>No comments provided</v>
      </c>
    </row>
    <row r="39" spans="1:4" x14ac:dyDescent="0.2">
      <c r="A39" s="29" t="str">
        <f>'2 - Stakeholder Questionnaire'!A13</f>
        <v>3</v>
      </c>
      <c r="B39" s="116" t="str">
        <f>'2 - Stakeholder Questionnaire'!B13</f>
        <v>Will the generative AI service be accessible outside the agency?</v>
      </c>
      <c r="C39" s="117" t="str">
        <f>'2 - Stakeholder Questionnaire'!C13</f>
        <v>Select one…</v>
      </c>
      <c r="D39" s="117" t="str">
        <f>IF('2 - Stakeholder Questionnaire'!D13="","No comments provided",'2 - Stakeholder Questionnaire'!D13)</f>
        <v>No comments provided</v>
      </c>
    </row>
    <row r="40" spans="1:4" ht="22.8" customHeight="1" x14ac:dyDescent="0.2">
      <c r="A40" s="29" t="str">
        <f>'2 - Stakeholder Questionnaire'!A14</f>
        <v>4</v>
      </c>
      <c r="B40" s="194" t="str">
        <f>'2 - Stakeholder Questionnaire'!B14</f>
        <v>[IF YES] Have we communicated with counsel that we will be incorporating generative AI services into our offerings?</v>
      </c>
      <c r="C40" s="117" t="str">
        <f>'2 - Stakeholder Questionnaire'!C14</f>
        <v>Select one…</v>
      </c>
      <c r="D40" s="117" t="str">
        <f>IF('2 - Stakeholder Questionnaire'!D14="","No comments provided",'2 - Stakeholder Questionnaire'!D14)</f>
        <v>No comments provided</v>
      </c>
    </row>
    <row r="41" spans="1:4" ht="22.8" customHeight="1" x14ac:dyDescent="0.2">
      <c r="A41" s="29" t="str">
        <f>'2 - Stakeholder Questionnaire'!A15</f>
        <v>5</v>
      </c>
      <c r="B41" s="116" t="str">
        <f>'2 - Stakeholder Questionnaire'!B15</f>
        <v xml:space="preserve">Does the use case comply with internal policies or standards related to generative AI? </v>
      </c>
      <c r="C41" s="117" t="str">
        <f>'2 - Stakeholder Questionnaire'!C15</f>
        <v>Select one…</v>
      </c>
      <c r="D41" s="117" t="str">
        <f>IF('2 - Stakeholder Questionnaire'!D15="","No comments provided",'2 - Stakeholder Questionnaire'!D15)</f>
        <v>No comments provided</v>
      </c>
    </row>
    <row r="42" spans="1:4" ht="34.200000000000003" customHeight="1" x14ac:dyDescent="0.2">
      <c r="A42" s="29" t="str">
        <f>'2 - Stakeholder Questionnaire'!A16</f>
        <v>6</v>
      </c>
      <c r="B42" s="116" t="str">
        <f>'2 - Stakeholder Questionnaire'!B16</f>
        <v>Do we have any contractual limitations/restrictions that prohibit the use of generative AI with customers, business partners, or otherwise integrating into our services?</v>
      </c>
      <c r="C42" s="117" t="str">
        <f>'2 - Stakeholder Questionnaire'!C16</f>
        <v>Select one…</v>
      </c>
      <c r="D42" s="117" t="str">
        <f>IF('2 - Stakeholder Questionnaire'!D16="","No comments provided",'2 - Stakeholder Questionnaire'!D16)</f>
        <v>No comments provided</v>
      </c>
    </row>
    <row r="43" spans="1:4" ht="22.8" customHeight="1" x14ac:dyDescent="0.2">
      <c r="A43" s="29" t="str">
        <f>'2 - Stakeholder Questionnaire'!A17</f>
        <v>7</v>
      </c>
      <c r="B43" s="116" t="str">
        <f>'2 - Stakeholder Questionnaire'!B17</f>
        <v>Do we need to amend contracts or Terms and Conditions to limit our liability resulting from use of generative AI services?</v>
      </c>
      <c r="C43" s="117" t="str">
        <f>'2 - Stakeholder Questionnaire'!C17</f>
        <v>Select one…</v>
      </c>
      <c r="D43" s="117" t="str">
        <f>IF('2 - Stakeholder Questionnaire'!D17="","No comments provided",'2 - Stakeholder Questionnaire'!D17)</f>
        <v>No comments provided</v>
      </c>
    </row>
    <row r="44" spans="1:4" x14ac:dyDescent="0.2">
      <c r="A44" s="29" t="str">
        <f>'2 - Stakeholder Questionnaire'!A18</f>
        <v>8</v>
      </c>
      <c r="B44" s="116" t="str">
        <f>'2 - Stakeholder Questionnaire'!B18</f>
        <v>EXCLUDED</v>
      </c>
      <c r="C44" s="117" t="str">
        <f>'2 - Stakeholder Questionnaire'!C18</f>
        <v>Select one…</v>
      </c>
      <c r="D44" s="117" t="str">
        <f>IF('2 - Stakeholder Questionnaire'!D18="","No comments provided",'2 - Stakeholder Questionnaire'!D18)</f>
        <v>No comments provided</v>
      </c>
    </row>
    <row r="45" spans="1:4" ht="50.25" customHeight="1" x14ac:dyDescent="0.2">
      <c r="A45" s="29" t="str">
        <f>'2 - Stakeholder Questionnaire'!A19</f>
        <v>9</v>
      </c>
      <c r="B45" s="194" t="str">
        <f>'2 - Stakeholder Questionnaire'!B19</f>
        <v>[IF YES] Please describe how you expect the third party to use AI to facilitate their services, including any specific AI technologies or vendors (if known).  If you are unsure, or if the possible use of AI has not been finalized, please describe the possible scope or determining factors.</v>
      </c>
      <c r="C45" s="117" t="str">
        <f>'2 - Stakeholder Questionnaire'!C19</f>
        <v>[use comments]</v>
      </c>
      <c r="D45" s="117" t="str">
        <f>IF('2 - Stakeholder Questionnaire'!D19="","No comments provided",'2 - Stakeholder Questionnaire'!D19)</f>
        <v>No comments provided</v>
      </c>
    </row>
    <row r="46" spans="1:4" ht="50.25" customHeight="1" x14ac:dyDescent="0.2">
      <c r="A46" s="29" t="str">
        <f>'2 - Stakeholder Questionnaire'!A20</f>
        <v>10</v>
      </c>
      <c r="B46" s="194" t="str">
        <f>'2 - Stakeholder Questionnaire'!B20</f>
        <v>[IF YES] Will the third party use a private AI solution (i.e. not accessible to the public), or will the third party be using publicly accessible AI solution / tools?</v>
      </c>
      <c r="C46" s="117" t="str">
        <f>'2 - Stakeholder Questionnaire'!C20</f>
        <v>Select one…</v>
      </c>
      <c r="D46" s="117" t="str">
        <f>IF('2 - Stakeholder Questionnaire'!D20="","No comments provided",'2 - Stakeholder Questionnaire'!D20)</f>
        <v>No comments provided</v>
      </c>
    </row>
    <row r="47" spans="1:4" ht="22.8" customHeight="1" x14ac:dyDescent="0.2">
      <c r="A47" s="29" t="str">
        <f>'2 - Stakeholder Questionnaire'!A21</f>
        <v>11</v>
      </c>
      <c r="B47" s="116" t="str">
        <f>'2 - Stakeholder Questionnaire'!B21</f>
        <v>Can or does the vendor comply with all appropriate laws, rules, and regulations pertaining to the Company?</v>
      </c>
      <c r="C47" s="117" t="str">
        <f>'2 - Stakeholder Questionnaire'!C21</f>
        <v>Select one…</v>
      </c>
      <c r="D47" s="117" t="str">
        <f>IF('2 - Stakeholder Questionnaire'!D21="","No comments provided",'2 - Stakeholder Questionnaire'!D21)</f>
        <v>No comments provided</v>
      </c>
    </row>
    <row r="48" spans="1:4" x14ac:dyDescent="0.2">
      <c r="A48" s="118"/>
      <c r="B48" s="119"/>
      <c r="C48" s="120"/>
      <c r="D48" s="120"/>
    </row>
    <row r="49" spans="1:4" ht="17.399999999999999" customHeight="1" x14ac:dyDescent="0.2">
      <c r="A49" s="190"/>
      <c r="B49" s="202" t="s">
        <v>297</v>
      </c>
      <c r="C49" s="191"/>
      <c r="D49" s="191"/>
    </row>
    <row r="50" spans="1:4" ht="12" customHeight="1" x14ac:dyDescent="0.3">
      <c r="A50" s="241" t="s">
        <v>312</v>
      </c>
      <c r="B50" s="227"/>
      <c r="C50" s="228"/>
      <c r="D50" s="229"/>
    </row>
    <row r="51" spans="1:4" ht="13.8" customHeight="1" x14ac:dyDescent="0.25">
      <c r="A51" s="121" t="str">
        <f>'3 - Vendor Questionnaire'!A10</f>
        <v>1.0</v>
      </c>
      <c r="B51" s="122" t="str">
        <f>'3 - Vendor Questionnaire'!B10</f>
        <v>General (Discovery)</v>
      </c>
      <c r="C51" s="123" t="s">
        <v>311</v>
      </c>
      <c r="D51" s="124" t="s">
        <v>272</v>
      </c>
    </row>
    <row r="52" spans="1:4" x14ac:dyDescent="0.2">
      <c r="A52" s="29" t="str">
        <f>'3 - Vendor Questionnaire'!A11</f>
        <v>1.1</v>
      </c>
      <c r="B52" s="125" t="str">
        <f>'3 - Vendor Questionnaire'!B11</f>
        <v>Does your organization leverage generative AI?</v>
      </c>
      <c r="C52" s="126">
        <f>'3 - Vendor Questionnaire'!C11</f>
        <v>0</v>
      </c>
      <c r="D52" s="117" t="str">
        <f>IF('3 - Vendor Questionnaire'!D11="","No comments provided",'3 - Vendor Questionnaire'!D11)</f>
        <v>No comments provided</v>
      </c>
    </row>
    <row r="53" spans="1:4" ht="22.8" customHeight="1" x14ac:dyDescent="0.2">
      <c r="A53" s="29" t="str">
        <f>'3 - Vendor Questionnaire'!A12</f>
        <v>1.2</v>
      </c>
      <c r="B53" s="125" t="str">
        <f>'3 - Vendor Questionnaire'!B12</f>
        <v>Does your organization use generative AI in support of services provided to our Company?</v>
      </c>
      <c r="C53" s="126">
        <f>'3 - Vendor Questionnaire'!C12</f>
        <v>0</v>
      </c>
      <c r="D53" s="117" t="str">
        <f>IF('3 - Vendor Questionnaire'!D12="","No comments provided",'3 - Vendor Questionnaire'!D12)</f>
        <v>No comments provided</v>
      </c>
    </row>
    <row r="54" spans="1:4" ht="12" customHeight="1" x14ac:dyDescent="0.25">
      <c r="A54" s="29" t="str">
        <f>'3 - Vendor Questionnaire'!A13</f>
        <v>1.3</v>
      </c>
      <c r="B54" s="127" t="str">
        <f>'3 - Vendor Questionnaire'!B13</f>
        <v>Generative AI in use: Please complete the rest of the questionnaire.</v>
      </c>
      <c r="C54" s="128"/>
      <c r="D54" s="129"/>
    </row>
    <row r="55" spans="1:4" ht="22.8" customHeight="1" x14ac:dyDescent="0.2">
      <c r="A55" s="29" t="str">
        <f>'3 - Vendor Questionnaire'!A14</f>
        <v>1.4</v>
      </c>
      <c r="B55" s="130" t="str">
        <f>'3 - Vendor Questionnaire'!B14</f>
        <v>[IF YES to 1.1 or 1.2] In what ways will our purchased product depend on generative AI?</v>
      </c>
      <c r="C55" s="126">
        <f>'3 - Vendor Questionnaire'!C14</f>
        <v>0</v>
      </c>
      <c r="D55" s="117" t="str">
        <f>IF('3 - Vendor Questionnaire'!D14="","No comments provided",'3 - Vendor Questionnaire'!D14)</f>
        <v>No comments provided</v>
      </c>
    </row>
    <row r="56" spans="1:4" ht="22.8" customHeight="1" x14ac:dyDescent="0.2">
      <c r="A56" s="29" t="str">
        <f>'3 - Vendor Questionnaire'!A15</f>
        <v>1.5</v>
      </c>
      <c r="B56" s="130" t="str">
        <f>'3 - Vendor Questionnaire'!B15</f>
        <v>[IF YES to 1.1 or 1.2] Will the use of generative AI support any customer interactions or services?</v>
      </c>
      <c r="C56" s="126">
        <f>'3 - Vendor Questionnaire'!C15</f>
        <v>0</v>
      </c>
      <c r="D56" s="117" t="str">
        <f>IF('3 - Vendor Questionnaire'!D15="","No comments provided",'3 - Vendor Questionnaire'!D15)</f>
        <v>No comments provided</v>
      </c>
    </row>
    <row r="57" spans="1:4" ht="13.8" customHeight="1" x14ac:dyDescent="0.25">
      <c r="A57" s="109" t="str">
        <f>'3 - Vendor Questionnaire'!A16</f>
        <v>2.0</v>
      </c>
      <c r="B57" s="131" t="str">
        <f>'3 - Vendor Questionnaire'!B16</f>
        <v>Data Privacy, Retention, and Deletion</v>
      </c>
      <c r="C57" s="123" t="s">
        <v>311</v>
      </c>
      <c r="D57" s="124" t="s">
        <v>272</v>
      </c>
    </row>
    <row r="58" spans="1:4" x14ac:dyDescent="0.2">
      <c r="A58" s="29" t="str">
        <f>'3 - Vendor Questionnaire'!A17</f>
        <v>2.1</v>
      </c>
      <c r="B58" s="125" t="str">
        <f>'3 - Vendor Questionnaire'!B17</f>
        <v>Will our Company's use of your product remain anonymous?</v>
      </c>
      <c r="C58" s="126">
        <f>'3 - Vendor Questionnaire'!C17</f>
        <v>0</v>
      </c>
      <c r="D58" s="117" t="str">
        <f>IF('3 - Vendor Questionnaire'!D17="","No comments provided",'3 - Vendor Questionnaire'!D17)</f>
        <v>No comments provided</v>
      </c>
    </row>
    <row r="59" spans="1:4" ht="22.8" customHeight="1" x14ac:dyDescent="0.2">
      <c r="A59" s="29" t="str">
        <f>'3 - Vendor Questionnaire'!A18</f>
        <v>2.2</v>
      </c>
      <c r="B59" s="125" t="str">
        <f>'3 - Vendor Questionnaire'!B18</f>
        <v>Does your product offer transparent notice to an end user that they will be interacting with a generative AI system?</v>
      </c>
      <c r="C59" s="126">
        <f>'3 - Vendor Questionnaire'!C18</f>
        <v>0</v>
      </c>
      <c r="D59" s="117" t="str">
        <f>IF('3 - Vendor Questionnaire'!D18="","No comments provided",'3 - Vendor Questionnaire'!D18)</f>
        <v>No comments provided</v>
      </c>
    </row>
    <row r="60" spans="1:4" x14ac:dyDescent="0.2">
      <c r="A60" s="29" t="str">
        <f>'3 - Vendor Questionnaire'!A19</f>
        <v>2.3</v>
      </c>
      <c r="B60" s="125" t="str">
        <f>'3 - Vendor Questionnaire'!B19</f>
        <v>Is there an option to opt out of the generative AI features?</v>
      </c>
      <c r="C60" s="126">
        <f>'3 - Vendor Questionnaire'!C19</f>
        <v>0</v>
      </c>
      <c r="D60" s="117" t="str">
        <f>IF('3 - Vendor Questionnaire'!D19="","No comments provided",'3 - Vendor Questionnaire'!D19)</f>
        <v>No comments provided</v>
      </c>
    </row>
    <row r="61" spans="1:4" x14ac:dyDescent="0.2">
      <c r="A61" s="29" t="str">
        <f>'3 - Vendor Questionnaire'!A20</f>
        <v>2.4</v>
      </c>
      <c r="B61" s="132" t="str">
        <f>'3 - Vendor Questionnaire'!B20</f>
        <v>[IF YES] Who has the option to opt out?</v>
      </c>
      <c r="C61" s="126">
        <f>'3 - Vendor Questionnaire'!C20</f>
        <v>0</v>
      </c>
      <c r="D61" s="117" t="str">
        <f>IF('3 - Vendor Questionnaire'!D20="","No comments provided",'3 - Vendor Questionnaire'!D20)</f>
        <v>No comments provided</v>
      </c>
    </row>
    <row r="62" spans="1:4" ht="22.8" customHeight="1" x14ac:dyDescent="0.2">
      <c r="A62" s="29" t="str">
        <f>'3 - Vendor Questionnaire'!A21</f>
        <v>2.5</v>
      </c>
      <c r="B62" s="132" t="str">
        <f>'3 - Vendor Questionnaire'!B21</f>
        <v>[IF YES] If an end user opts to not use the generative artificial intelligence portion(s) of your product, to what degree will your product still function?</v>
      </c>
      <c r="C62" s="126">
        <f>'3 - Vendor Questionnaire'!C21</f>
        <v>0</v>
      </c>
      <c r="D62" s="117" t="str">
        <f>IF('3 - Vendor Questionnaire'!D21="","No comments provided",'3 - Vendor Questionnaire'!D21)</f>
        <v>No comments provided</v>
      </c>
    </row>
    <row r="63" spans="1:4" x14ac:dyDescent="0.2">
      <c r="A63" s="29" t="str">
        <f>'3 - Vendor Questionnaire'!A22</f>
        <v>2.6</v>
      </c>
      <c r="B63" s="132" t="str">
        <f>'3 - Vendor Questionnaire'!B22</f>
        <v>Will data we input into the model be used to train the model?</v>
      </c>
      <c r="C63" s="126">
        <f>'3 - Vendor Questionnaire'!C22</f>
        <v>0</v>
      </c>
      <c r="D63" s="117" t="str">
        <f>IF('3 - Vendor Questionnaire'!D22="","No comments provided",'3 - Vendor Questionnaire'!D22)</f>
        <v>No comments provided</v>
      </c>
    </row>
    <row r="64" spans="1:4" x14ac:dyDescent="0.2">
      <c r="A64" s="29" t="str">
        <f>'3 - Vendor Questionnaire'!A23</f>
        <v>2.7</v>
      </c>
      <c r="B64" s="132" t="str">
        <f>'3 - Vendor Questionnaire'!B23</f>
        <v>[IF YES] Can you provide evidence that opt outs have been removed?</v>
      </c>
      <c r="C64" s="126">
        <f>'3 - Vendor Questionnaire'!C23</f>
        <v>0</v>
      </c>
      <c r="D64" s="117" t="str">
        <f>IF('3 - Vendor Questionnaire'!D23="","No comments provided",'3 - Vendor Questionnaire'!D23)</f>
        <v>No comments provided</v>
      </c>
    </row>
    <row r="65" spans="1:4" ht="22.8" customHeight="1" x14ac:dyDescent="0.2">
      <c r="A65" s="29" t="str">
        <f>'3 - Vendor Questionnaire'!A24</f>
        <v>2.8</v>
      </c>
      <c r="B65" s="125" t="str">
        <f>'3 - Vendor Questionnaire'!B24</f>
        <v>Are prompts attributable to specific users or organizations (when no identifying information is included in the prompt)?</v>
      </c>
      <c r="C65" s="126">
        <f>'3 - Vendor Questionnaire'!C24</f>
        <v>0</v>
      </c>
      <c r="D65" s="117" t="str">
        <f>IF('3 - Vendor Questionnaire'!D24="","No comments provided",'3 - Vendor Questionnaire'!D24)</f>
        <v>No comments provided</v>
      </c>
    </row>
    <row r="66" spans="1:4" x14ac:dyDescent="0.2">
      <c r="A66" s="29" t="str">
        <f>'3 - Vendor Questionnaire'!A25</f>
        <v>2.9</v>
      </c>
      <c r="B66" s="132" t="str">
        <f>'3 - Vendor Questionnaire'!B25</f>
        <v>[IF NO] Can you provide evidence of the controls used to prevent attribution?</v>
      </c>
      <c r="C66" s="126">
        <f>'3 - Vendor Questionnaire'!C25</f>
        <v>0</v>
      </c>
      <c r="D66" s="117" t="str">
        <f>IF('3 - Vendor Questionnaire'!D25="","No comments provided",'3 - Vendor Questionnaire'!D25)</f>
        <v>No comments provided</v>
      </c>
    </row>
    <row r="67" spans="1:4" x14ac:dyDescent="0.2">
      <c r="A67" s="29" t="str">
        <f>'3 - Vendor Questionnaire'!A26</f>
        <v>2.10</v>
      </c>
      <c r="B67" s="125" t="str">
        <f>'3 - Vendor Questionnaire'!B26</f>
        <v xml:space="preserve">Will our inputs to the model remain segmented from that of other companies? </v>
      </c>
      <c r="C67" s="126">
        <f>'3 - Vendor Questionnaire'!C26</f>
        <v>0</v>
      </c>
      <c r="D67" s="117" t="str">
        <f>IF('3 - Vendor Questionnaire'!D26="","No comments provided",'3 - Vendor Questionnaire'!D26)</f>
        <v>No comments provided</v>
      </c>
    </row>
    <row r="68" spans="1:4" ht="22.8" customHeight="1" x14ac:dyDescent="0.2">
      <c r="A68" s="29" t="str">
        <f>'3 - Vendor Questionnaire'!A27</f>
        <v>2.11</v>
      </c>
      <c r="B68" s="125" t="str">
        <f>'3 - Vendor Questionnaire'!B27</f>
        <v>Does the vendor moderate prompts (inputs) for the purpose of evaluating inappropriate content or bias?</v>
      </c>
      <c r="C68" s="126">
        <f>'3 - Vendor Questionnaire'!C27</f>
        <v>0</v>
      </c>
      <c r="D68" s="117" t="str">
        <f>IF('3 - Vendor Questionnaire'!D27="","No comments provided",'3 - Vendor Questionnaire'!D27)</f>
        <v>No comments provided</v>
      </c>
    </row>
    <row r="69" spans="1:4" x14ac:dyDescent="0.2">
      <c r="A69" s="29" t="str">
        <f>'3 - Vendor Questionnaire'!A28</f>
        <v>2.12</v>
      </c>
      <c r="B69" s="125" t="str">
        <f>'3 - Vendor Questionnaire'!B28</f>
        <v>Are there different data retention polices for the user interface versus the API?</v>
      </c>
      <c r="C69" s="126">
        <f>'3 - Vendor Questionnaire'!C28</f>
        <v>0</v>
      </c>
      <c r="D69" s="117" t="str">
        <f>IF('3 - Vendor Questionnaire'!D28="","No comments provided",'3 - Vendor Questionnaire'!D28)</f>
        <v>No comments provided</v>
      </c>
    </row>
    <row r="70" spans="1:4" x14ac:dyDescent="0.2">
      <c r="A70" s="29" t="str">
        <f>'3 - Vendor Questionnaire'!A29</f>
        <v>2.13</v>
      </c>
      <c r="B70" s="125" t="str">
        <f>'3 - Vendor Questionnaire'!B29</f>
        <v>How long will our inputs/prompts be retained if submitted via the user interface?</v>
      </c>
      <c r="C70" s="126">
        <f>'3 - Vendor Questionnaire'!C29</f>
        <v>0</v>
      </c>
      <c r="D70" s="117" t="str">
        <f>IF('3 - Vendor Questionnaire'!D29="","No comments provided",'3 - Vendor Questionnaire'!D29)</f>
        <v>No comments provided</v>
      </c>
    </row>
    <row r="71" spans="1:4" x14ac:dyDescent="0.2">
      <c r="A71" s="29" t="str">
        <f>'3 - Vendor Questionnaire'!A30</f>
        <v>2.14</v>
      </c>
      <c r="B71" s="125" t="str">
        <f>'3 - Vendor Questionnaire'!B30</f>
        <v>How long will our inputs/prompts be retained if submitted via the API?</v>
      </c>
      <c r="C71" s="126">
        <f>'3 - Vendor Questionnaire'!C30</f>
        <v>0</v>
      </c>
      <c r="D71" s="117" t="str">
        <f>IF('3 - Vendor Questionnaire'!D30="","No comments provided",'3 - Vendor Questionnaire'!D30)</f>
        <v>No comments provided</v>
      </c>
    </row>
    <row r="72" spans="1:4" x14ac:dyDescent="0.2">
      <c r="A72" s="29" t="str">
        <f>'3 - Vendor Questionnaire'!A31</f>
        <v>2.15</v>
      </c>
      <c r="B72" s="132" t="str">
        <f>'3 - Vendor Questionnaire'!B31</f>
        <v>[IF RETAINED] Is the data retention period configurable?</v>
      </c>
      <c r="C72" s="126">
        <f>'3 - Vendor Questionnaire'!C31</f>
        <v>0</v>
      </c>
      <c r="D72" s="117" t="str">
        <f>IF('3 - Vendor Questionnaire'!D31="","No comments provided",'3 - Vendor Questionnaire'!D31)</f>
        <v>No comments provided</v>
      </c>
    </row>
    <row r="73" spans="1:4" ht="22.8" customHeight="1" x14ac:dyDescent="0.2">
      <c r="A73" s="29" t="str">
        <f>'3 - Vendor Questionnaire'!A32</f>
        <v>2.16</v>
      </c>
      <c r="B73" s="132" t="str">
        <f>'3 - Vendor Questionnaire'!B32</f>
        <v>[IF RETAINED] Can our data be deleted on request, even if temporarily retained?</v>
      </c>
      <c r="C73" s="126">
        <f>'3 - Vendor Questionnaire'!C32</f>
        <v>0</v>
      </c>
      <c r="D73" s="117" t="str">
        <f>IF('3 - Vendor Questionnaire'!D32="","No comments provided",'3 - Vendor Questionnaire'!D32)</f>
        <v>No comments provided</v>
      </c>
    </row>
    <row r="74" spans="1:4" x14ac:dyDescent="0.2">
      <c r="A74" s="29" t="str">
        <f>'3 - Vendor Questionnaire'!A33</f>
        <v>2.17</v>
      </c>
      <c r="B74" s="125" t="str">
        <f>'3 - Vendor Questionnaire'!B33</f>
        <v>Where will our data reside?</v>
      </c>
      <c r="C74" s="126">
        <f>'3 - Vendor Questionnaire'!C33</f>
        <v>0</v>
      </c>
      <c r="D74" s="117" t="str">
        <f>IF('3 - Vendor Questionnaire'!D33="","No comments provided",'3 - Vendor Questionnaire'!D33)</f>
        <v>No comments provided</v>
      </c>
    </row>
    <row r="75" spans="1:4" x14ac:dyDescent="0.2">
      <c r="A75" s="29" t="str">
        <f>'3 - Vendor Questionnaire'!A34</f>
        <v>2.18</v>
      </c>
      <c r="B75" s="125" t="str">
        <f>'3 - Vendor Questionnaire'!B34</f>
        <v>Do we have the option to choose country residency for our data?</v>
      </c>
      <c r="C75" s="126">
        <f>'3 - Vendor Questionnaire'!C34</f>
        <v>0</v>
      </c>
      <c r="D75" s="117" t="str">
        <f>IF('3 - Vendor Questionnaire'!D34="","No comments provided",'3 - Vendor Questionnaire'!D34)</f>
        <v>No comments provided</v>
      </c>
    </row>
    <row r="76" spans="1:4" x14ac:dyDescent="0.2">
      <c r="A76" s="29" t="str">
        <f>'3 - Vendor Questionnaire'!A35</f>
        <v>2.19</v>
      </c>
      <c r="B76" s="125" t="str">
        <f>'3 - Vendor Questionnaire'!B35</f>
        <v>Will our data traverse international boundaries?</v>
      </c>
      <c r="C76" s="126">
        <f>'3 - Vendor Questionnaire'!C35</f>
        <v>0</v>
      </c>
      <c r="D76" s="117" t="str">
        <f>IF('3 - Vendor Questionnaire'!D35="","No comments provided",'3 - Vendor Questionnaire'!D35)</f>
        <v>No comments provided</v>
      </c>
    </row>
    <row r="77" spans="1:4" ht="22.8" customHeight="1" x14ac:dyDescent="0.2">
      <c r="A77" s="29" t="str">
        <f>'3 - Vendor Questionnaire'!A36</f>
        <v>2.20</v>
      </c>
      <c r="B77" s="125" t="str">
        <f>'3 - Vendor Questionnaire'!B36</f>
        <v>Do we have the option to restrict usage of the generative AI platform by region or country?</v>
      </c>
      <c r="C77" s="126">
        <f>'3 - Vendor Questionnaire'!C36</f>
        <v>0</v>
      </c>
      <c r="D77" s="117" t="str">
        <f>IF('3 - Vendor Questionnaire'!D36="","No comments provided",'3 - Vendor Questionnaire'!D36)</f>
        <v>No comments provided</v>
      </c>
    </row>
    <row r="78" spans="1:4" x14ac:dyDescent="0.2">
      <c r="A78" s="29" t="str">
        <f>'3 - Vendor Questionnaire'!A37</f>
        <v>2.21</v>
      </c>
      <c r="B78" s="125" t="str">
        <f>'3 - Vendor Questionnaire'!B37</f>
        <v>Will personally identifiable information sent to your product be anonymized?</v>
      </c>
      <c r="C78" s="126">
        <f>'3 - Vendor Questionnaire'!C37</f>
        <v>0</v>
      </c>
      <c r="D78" s="117" t="str">
        <f>IF('3 - Vendor Questionnaire'!D37="","No comments provided",'3 - Vendor Questionnaire'!D37)</f>
        <v>No comments provided</v>
      </c>
    </row>
    <row r="79" spans="1:4" ht="15.6" customHeight="1" x14ac:dyDescent="0.3">
      <c r="A79" s="69" t="str">
        <f>'3 - Vendor Questionnaire'!A38</f>
        <v>3.0</v>
      </c>
      <c r="B79" s="195" t="str">
        <f>'3 - Vendor Questionnaire'!B38</f>
        <v>Model Training, Validation, and Maintenance</v>
      </c>
      <c r="C79" s="123" t="s">
        <v>311</v>
      </c>
      <c r="D79" s="124" t="s">
        <v>272</v>
      </c>
    </row>
    <row r="80" spans="1:4" x14ac:dyDescent="0.2">
      <c r="A80" s="29" t="str">
        <f>'3 - Vendor Questionnaire'!A39</f>
        <v>3.1</v>
      </c>
      <c r="B80" s="125" t="str">
        <f>'3 - Vendor Questionnaire'!B39</f>
        <v>What foundational model is used?</v>
      </c>
      <c r="C80" s="126">
        <f>'3 - Vendor Questionnaire'!C39</f>
        <v>0</v>
      </c>
      <c r="D80" s="117" t="str">
        <f>IF('3 - Vendor Questionnaire'!D39="","No comments provided",'3 - Vendor Questionnaire'!D39)</f>
        <v>No comments provided</v>
      </c>
    </row>
    <row r="81" spans="1:4" ht="22.8" customHeight="1" x14ac:dyDescent="0.2">
      <c r="A81" s="29" t="str">
        <f>'3 - Vendor Questionnaire'!A40</f>
        <v>3.2</v>
      </c>
      <c r="B81" s="125" t="str">
        <f>'3 - Vendor Questionnaire'!B40</f>
        <v>Will you provide the common name of the foundational model? (e.g. GPT-3.5, LLAMA, etc.)</v>
      </c>
      <c r="C81" s="126">
        <f>'3 - Vendor Questionnaire'!C40</f>
        <v>0</v>
      </c>
      <c r="D81" s="117" t="str">
        <f>IF('3 - Vendor Questionnaire'!D40="","No comments provided",'3 - Vendor Questionnaire'!D40)</f>
        <v>No comments provided</v>
      </c>
    </row>
    <row r="82" spans="1:4" x14ac:dyDescent="0.2">
      <c r="A82" s="29" t="str">
        <f>'3 - Vendor Questionnaire'!A41</f>
        <v>3.3</v>
      </c>
      <c r="B82" s="125" t="str">
        <f>'3 - Vendor Questionnaire'!B41</f>
        <v>Does the generative AI feature rely on a Large Language Model (LLM)?</v>
      </c>
      <c r="C82" s="126">
        <f>'3 - Vendor Questionnaire'!C41</f>
        <v>0</v>
      </c>
      <c r="D82" s="117" t="str">
        <f>IF('3 - Vendor Questionnaire'!D41="","No comments provided",'3 - Vendor Questionnaire'!D41)</f>
        <v>No comments provided</v>
      </c>
    </row>
    <row r="83" spans="1:4" x14ac:dyDescent="0.2">
      <c r="A83" s="29" t="str">
        <f>'3 - Vendor Questionnaire'!A42</f>
        <v>3.4</v>
      </c>
      <c r="B83" s="132" t="str">
        <f>'3 - Vendor Questionnaire'!B42</f>
        <v>[IF YES] Is the product's LLM trained on an open or closed model?</v>
      </c>
      <c r="C83" s="126">
        <f>'3 - Vendor Questionnaire'!C42</f>
        <v>0</v>
      </c>
      <c r="D83" s="117" t="str">
        <f>IF('3 - Vendor Questionnaire'!D42="","No comments provided",'3 - Vendor Questionnaire'!D42)</f>
        <v>No comments provided</v>
      </c>
    </row>
    <row r="84" spans="1:4" ht="22.8" customHeight="1" x14ac:dyDescent="0.2">
      <c r="A84" s="29" t="str">
        <f>'3 - Vendor Questionnaire'!A43</f>
        <v>3.5</v>
      </c>
      <c r="B84" s="125" t="str">
        <f>'3 - Vendor Questionnaire'!B43</f>
        <v>Do you have controls in place to ensure the foundational model was not trained with prohibited or biased content?</v>
      </c>
      <c r="C84" s="126">
        <f>'3 - Vendor Questionnaire'!C43</f>
        <v>0</v>
      </c>
      <c r="D84" s="117" t="str">
        <f>IF('3 - Vendor Questionnaire'!D43="","No comments provided",'3 - Vendor Questionnaire'!D43)</f>
        <v>No comments provided</v>
      </c>
    </row>
    <row r="85" spans="1:4" ht="22.8" customHeight="1" x14ac:dyDescent="0.2">
      <c r="A85" s="29" t="str">
        <f>'3 - Vendor Questionnaire'!A44</f>
        <v>3.6</v>
      </c>
      <c r="B85" s="125" t="str">
        <f>'3 - Vendor Questionnaire'!B44</f>
        <v>Do you check the provenance of the data in the training set to ensure its use is permitted?</v>
      </c>
      <c r="C85" s="126">
        <f>'3 - Vendor Questionnaire'!C44</f>
        <v>0</v>
      </c>
      <c r="D85" s="117" t="str">
        <f>IF('3 - Vendor Questionnaire'!D44="","No comments provided",'3 - Vendor Questionnaire'!D44)</f>
        <v>No comments provided</v>
      </c>
    </row>
    <row r="86" spans="1:4" x14ac:dyDescent="0.2">
      <c r="A86" s="29" t="str">
        <f>'3 - Vendor Questionnaire'!A45</f>
        <v>3.7</v>
      </c>
      <c r="B86" s="125" t="str">
        <f>'3 - Vendor Questionnaire'!B45</f>
        <v>Is the model data de-identified, aggregated, and anonymized?</v>
      </c>
      <c r="C86" s="126">
        <f>'3 - Vendor Questionnaire'!C45</f>
        <v>0</v>
      </c>
      <c r="D86" s="117" t="str">
        <f>IF('3 - Vendor Questionnaire'!D45="","No comments provided",'3 - Vendor Questionnaire'!D45)</f>
        <v>No comments provided</v>
      </c>
    </row>
    <row r="87" spans="1:4" x14ac:dyDescent="0.2">
      <c r="A87" s="29" t="str">
        <f>'3 - Vendor Questionnaire'!A46</f>
        <v>3.8</v>
      </c>
      <c r="B87" s="125" t="str">
        <f>'3 - Vendor Questionnaire'!B46</f>
        <v>Does your model training process include human re-enforcement?</v>
      </c>
      <c r="C87" s="126">
        <f>'3 - Vendor Questionnaire'!C46</f>
        <v>0</v>
      </c>
      <c r="D87" s="117" t="str">
        <f>IF('3 - Vendor Questionnaire'!D46="","No comments provided",'3 - Vendor Questionnaire'!D46)</f>
        <v>No comments provided</v>
      </c>
    </row>
    <row r="88" spans="1:4" x14ac:dyDescent="0.2">
      <c r="A88" s="29" t="str">
        <f>'3 - Vendor Questionnaire'!A47</f>
        <v>3.9</v>
      </c>
      <c r="B88" s="125" t="str">
        <f>'3 - Vendor Questionnaire'!B47</f>
        <v>Do you publish a change log for the model?</v>
      </c>
      <c r="C88" s="126">
        <f>'3 - Vendor Questionnaire'!C47</f>
        <v>0</v>
      </c>
      <c r="D88" s="117" t="str">
        <f>IF('3 - Vendor Questionnaire'!D47="","No comments provided",'3 - Vendor Questionnaire'!D47)</f>
        <v>No comments provided</v>
      </c>
    </row>
    <row r="89" spans="1:4" x14ac:dyDescent="0.2">
      <c r="A89" s="29" t="str">
        <f>'3 - Vendor Questionnaire'!A48</f>
        <v>3.10</v>
      </c>
      <c r="B89" s="125" t="str">
        <f>'3 - Vendor Questionnaire'!B48</f>
        <v>Have you performed any independent audits or validation of AI model outputs?</v>
      </c>
      <c r="C89" s="126">
        <f>'3 - Vendor Questionnaire'!C48</f>
        <v>0</v>
      </c>
      <c r="D89" s="117" t="str">
        <f>IF('3 - Vendor Questionnaire'!D48="","No comments provided",'3 - Vendor Questionnaire'!D48)</f>
        <v>No comments provided</v>
      </c>
    </row>
    <row r="90" spans="1:4" x14ac:dyDescent="0.2">
      <c r="A90" s="29" t="str">
        <f>'3 - Vendor Questionnaire'!A49</f>
        <v>3.11</v>
      </c>
      <c r="B90" s="132" t="str">
        <f>'3 - Vendor Questionnaire'!B49</f>
        <v>[IF YES] Are you willing to share those results?</v>
      </c>
      <c r="C90" s="126">
        <f>'3 - Vendor Questionnaire'!C49</f>
        <v>0</v>
      </c>
      <c r="D90" s="117" t="str">
        <f>IF('3 - Vendor Questionnaire'!D49="","No comments provided",'3 - Vendor Questionnaire'!D49)</f>
        <v>No comments provided</v>
      </c>
    </row>
    <row r="91" spans="1:4" x14ac:dyDescent="0.2">
      <c r="A91" s="29" t="str">
        <f>'3 - Vendor Questionnaire'!A50</f>
        <v>3.12</v>
      </c>
      <c r="B91" s="132" t="str">
        <f>'3 - Vendor Questionnaire'!B50</f>
        <v>[IF YES] What is the frequency of model validation and testing?</v>
      </c>
      <c r="C91" s="126">
        <f>'3 - Vendor Questionnaire'!C50</f>
        <v>0</v>
      </c>
      <c r="D91" s="117" t="str">
        <f>IF('3 - Vendor Questionnaire'!D50="","No comments provided",'3 - Vendor Questionnaire'!D50)</f>
        <v>No comments provided</v>
      </c>
    </row>
    <row r="92" spans="1:4" ht="13.8" customHeight="1" x14ac:dyDescent="0.25">
      <c r="A92" s="109" t="str">
        <f>'3 - Vendor Questionnaire'!A51</f>
        <v>4.0</v>
      </c>
      <c r="B92" s="131" t="str">
        <f>'3 - Vendor Questionnaire'!B51</f>
        <v>Information Security</v>
      </c>
      <c r="C92" s="123" t="s">
        <v>311</v>
      </c>
      <c r="D92" s="124" t="s">
        <v>272</v>
      </c>
    </row>
    <row r="93" spans="1:4" ht="22.8" customHeight="1" x14ac:dyDescent="0.2">
      <c r="A93" s="29" t="str">
        <f>'3 - Vendor Questionnaire'!A52</f>
        <v>4.1</v>
      </c>
      <c r="B93" s="125" t="str">
        <f>'3 - Vendor Questionnaire'!B52</f>
        <v>Are penetration tests or other types of security assessments conducted on the model?</v>
      </c>
      <c r="C93" s="126">
        <f>'3 - Vendor Questionnaire'!C52</f>
        <v>0</v>
      </c>
      <c r="D93" s="117" t="str">
        <f>IF('3 - Vendor Questionnaire'!D52="","No comments provided",'3 - Vendor Questionnaire'!D52)</f>
        <v>No comments provided</v>
      </c>
    </row>
    <row r="94" spans="1:4" x14ac:dyDescent="0.2">
      <c r="A94" s="29" t="str">
        <f>'3 - Vendor Questionnaire'!A53</f>
        <v>4.2</v>
      </c>
      <c r="B94" s="132" t="str">
        <f>'3 - Vendor Questionnaire'!B53</f>
        <v>[IF YES] Do you regularly share / post the results of these independent tests?</v>
      </c>
      <c r="C94" s="126">
        <f>'3 - Vendor Questionnaire'!C53</f>
        <v>0</v>
      </c>
      <c r="D94" s="117" t="str">
        <f>IF('3 - Vendor Questionnaire'!D53="","No comments provided",'3 - Vendor Questionnaire'!D53)</f>
        <v>No comments provided</v>
      </c>
    </row>
    <row r="95" spans="1:4" x14ac:dyDescent="0.2">
      <c r="A95" s="29" t="str">
        <f>'3 - Vendor Questionnaire'!A54</f>
        <v>4.3</v>
      </c>
      <c r="B95" s="132" t="str">
        <f>'3 - Vendor Questionnaire'!B54</f>
        <v>[IF YES] What is the frequency of model validation and testing?</v>
      </c>
      <c r="C95" s="126">
        <f>'3 - Vendor Questionnaire'!C54</f>
        <v>0</v>
      </c>
      <c r="D95" s="117" t="str">
        <f>IF('3 - Vendor Questionnaire'!D54="","No comments provided",'3 - Vendor Questionnaire'!D54)</f>
        <v>No comments provided</v>
      </c>
    </row>
    <row r="96" spans="1:4" ht="22.8" customHeight="1" x14ac:dyDescent="0.2">
      <c r="A96" s="29" t="str">
        <f>'3 - Vendor Questionnaire'!A55</f>
        <v>4.4</v>
      </c>
      <c r="B96" s="132" t="str">
        <f>'3 - Vendor Questionnaire'!B55</f>
        <v>Are we permitted to test the model controls using prompt engineering techniques?</v>
      </c>
      <c r="C96" s="126">
        <f>'3 - Vendor Questionnaire'!C55</f>
        <v>0</v>
      </c>
      <c r="D96" s="117" t="str">
        <f>IF('3 - Vendor Questionnaire'!D55="","No comments provided",'3 - Vendor Questionnaire'!D55)</f>
        <v>No comments provided</v>
      </c>
    </row>
    <row r="97" spans="1:4" ht="34.200000000000003" customHeight="1" x14ac:dyDescent="0.2">
      <c r="A97" s="29" t="str">
        <f>'3 - Vendor Questionnaire'!A56</f>
        <v>4.5</v>
      </c>
      <c r="B97" s="125" t="str">
        <f>'3 - Vendor Questionnaire'!B56</f>
        <v>Does the AI system or provider have change/release management processes to identify, reduce/mitigate, and manage toxic outputs, hallucinations, and biases during system development and operation?</v>
      </c>
      <c r="C97" s="126">
        <f>'3 - Vendor Questionnaire'!C56</f>
        <v>0</v>
      </c>
      <c r="D97" s="117" t="str">
        <f>IF('3 - Vendor Questionnaire'!D56="","No comments provided",'3 - Vendor Questionnaire'!D56)</f>
        <v>No comments provided</v>
      </c>
    </row>
    <row r="98" spans="1:4" ht="22.8" customHeight="1" x14ac:dyDescent="0.2">
      <c r="A98" s="29" t="str">
        <f>'3 - Vendor Questionnaire'!A57</f>
        <v>4.6</v>
      </c>
      <c r="B98" s="125" t="str">
        <f>'3 - Vendor Questionnaire'!B57</f>
        <v>Do you ensure that third-party libraries and components integrated into the AI system are current and secure?</v>
      </c>
      <c r="C98" s="126">
        <f>'3 - Vendor Questionnaire'!C57</f>
        <v>0</v>
      </c>
      <c r="D98" s="117" t="str">
        <f>IF('3 - Vendor Questionnaire'!D57="","No comments provided",'3 - Vendor Questionnaire'!D57)</f>
        <v>No comments provided</v>
      </c>
    </row>
    <row r="99" spans="1:4" ht="22.8" customHeight="1" x14ac:dyDescent="0.2">
      <c r="A99" s="29" t="str">
        <f>'3 - Vendor Questionnaire'!A58</f>
        <v>4.7</v>
      </c>
      <c r="B99" s="125" t="str">
        <f>'3 - Vendor Questionnaire'!B58</f>
        <v>Are you able to provide evidence of the implementation, effectiveness, and maintenance of security controls within the AI system?</v>
      </c>
      <c r="C99" s="126">
        <f>'3 - Vendor Questionnaire'!C58</f>
        <v>0</v>
      </c>
      <c r="D99" s="117" t="str">
        <f>IF('3 - Vendor Questionnaire'!D58="","No comments provided",'3 - Vendor Questionnaire'!D58)</f>
        <v>No comments provided</v>
      </c>
    </row>
    <row r="100" spans="1:4" ht="22.8" customHeight="1" x14ac:dyDescent="0.2">
      <c r="A100" s="29" t="str">
        <f>'3 - Vendor Questionnaire'!A59</f>
        <v>4.8</v>
      </c>
      <c r="B100" s="125" t="str">
        <f>'3 - Vendor Questionnaire'!B59</f>
        <v>Do you maintain evidence of baseline configurations and any subsequent changes made to the AI system?</v>
      </c>
      <c r="C100" s="126">
        <f>'3 - Vendor Questionnaire'!C59</f>
        <v>0</v>
      </c>
      <c r="D100" s="117" t="str">
        <f>IF('3 - Vendor Questionnaire'!D59="","No comments provided",'3 - Vendor Questionnaire'!D59)</f>
        <v>No comments provided</v>
      </c>
    </row>
    <row r="101" spans="1:4" ht="22.8" customHeight="1" x14ac:dyDescent="0.2">
      <c r="A101" s="29" t="str">
        <f>'3 - Vendor Questionnaire'!A60</f>
        <v>4.9</v>
      </c>
      <c r="B101" s="125" t="str">
        <f>'3 - Vendor Questionnaire'!B60</f>
        <v>Do you log security-related events (unplanned or externally initiated event) in the AI system? (e.g. breaches, exfiltration of data, attempted exploits)</v>
      </c>
      <c r="C101" s="126">
        <f>'3 - Vendor Questionnaire'!C60</f>
        <v>0</v>
      </c>
      <c r="D101" s="117" t="str">
        <f>IF('3 - Vendor Questionnaire'!D60="","No comments provided",'3 - Vendor Questionnaire'!D60)</f>
        <v>No comments provided</v>
      </c>
    </row>
    <row r="102" spans="1:4" ht="22.8" customHeight="1" x14ac:dyDescent="0.2">
      <c r="A102" s="29" t="str">
        <f>'3 - Vendor Questionnaire'!A61</f>
        <v>4.10</v>
      </c>
      <c r="B102" s="125" t="str">
        <f>'3 - Vendor Questionnaire'!B61</f>
        <v>Is there a formalized training to ensure stakeholders remain current on best practices, emerging threats, and risks associated with AI?</v>
      </c>
      <c r="C102" s="126">
        <f>'3 - Vendor Questionnaire'!C61</f>
        <v>0</v>
      </c>
      <c r="D102" s="117" t="str">
        <f>IF('3 - Vendor Questionnaire'!D61="","No comments provided",'3 - Vendor Questionnaire'!D61)</f>
        <v>No comments provided</v>
      </c>
    </row>
    <row r="103" spans="1:4" ht="22.8" customHeight="1" x14ac:dyDescent="0.2">
      <c r="A103" s="29" t="str">
        <f>'3 - Vendor Questionnaire'!A62</f>
        <v>4.11</v>
      </c>
      <c r="B103" s="125" t="str">
        <f>'3 - Vendor Questionnaire'!B62</f>
        <v>What measures are in place to prevent unintentional leakage of private or sensitive information?</v>
      </c>
      <c r="C103" s="126">
        <f>'3 - Vendor Questionnaire'!C62</f>
        <v>0</v>
      </c>
      <c r="D103" s="117" t="str">
        <f>IF('3 - Vendor Questionnaire'!D62="","No comments provided",'3 - Vendor Questionnaire'!D62)</f>
        <v>No comments provided</v>
      </c>
    </row>
    <row r="104" spans="1:4" ht="22.8" customHeight="1" x14ac:dyDescent="0.2">
      <c r="A104" s="29" t="str">
        <f>'3 - Vendor Questionnaire'!A63</f>
        <v>4.12</v>
      </c>
      <c r="B104" s="125" t="str">
        <f>'3 - Vendor Questionnaire'!B63</f>
        <v>Are safeguards implemented to protect the AI system agaInst malicious input or prompt injections?</v>
      </c>
      <c r="C104" s="126">
        <f>'3 - Vendor Questionnaire'!C63</f>
        <v>0</v>
      </c>
      <c r="D104" s="117" t="str">
        <f>IF('3 - Vendor Questionnaire'!D63="","No comments provided",'3 - Vendor Questionnaire'!D63)</f>
        <v>No comments provided</v>
      </c>
    </row>
    <row r="105" spans="1:4" ht="22.8" customHeight="1" x14ac:dyDescent="0.2">
      <c r="A105" s="29" t="str">
        <f>'3 - Vendor Questionnaire'!A64</f>
        <v>4.13</v>
      </c>
      <c r="B105" s="125" t="str">
        <f>'3 - Vendor Questionnaire'!B64</f>
        <v>Do you maintain a configuration management plan, and can you provide evidence of its implementation?</v>
      </c>
      <c r="C105" s="126">
        <f>'3 - Vendor Questionnaire'!C64</f>
        <v>0</v>
      </c>
      <c r="D105" s="117" t="str">
        <f>IF('3 - Vendor Questionnaire'!D64="","No comments provided",'3 - Vendor Questionnaire'!D64)</f>
        <v>No comments provided</v>
      </c>
    </row>
    <row r="106" spans="1:4" ht="13.8" customHeight="1" x14ac:dyDescent="0.25">
      <c r="A106" s="109" t="str">
        <f>'3 - Vendor Questionnaire'!A65</f>
        <v>5.0</v>
      </c>
      <c r="B106" s="131" t="str">
        <f>'3 - Vendor Questionnaire'!B65</f>
        <v>Technology Integration</v>
      </c>
      <c r="C106" s="123" t="s">
        <v>311</v>
      </c>
      <c r="D106" s="124" t="s">
        <v>272</v>
      </c>
    </row>
    <row r="107" spans="1:4" x14ac:dyDescent="0.2">
      <c r="A107" s="29" t="str">
        <f>'3 - Vendor Questionnaire'!A66</f>
        <v>5.1</v>
      </c>
      <c r="B107" s="125" t="str">
        <f>'3 - Vendor Questionnaire'!B66</f>
        <v>Can the generative AI system be integrated via an API?</v>
      </c>
      <c r="C107" s="126">
        <f>'3 - Vendor Questionnaire'!C66</f>
        <v>0</v>
      </c>
      <c r="D107" s="117" t="str">
        <f>IF('3 - Vendor Questionnaire'!D66="","No comments provided",'3 - Vendor Questionnaire'!D66)</f>
        <v>No comments provided</v>
      </c>
    </row>
    <row r="108" spans="1:4" ht="22.8" customHeight="1" x14ac:dyDescent="0.2">
      <c r="A108" s="29" t="str">
        <f>'3 - Vendor Questionnaire'!A67</f>
        <v>5.2</v>
      </c>
      <c r="B108" s="125" t="str">
        <f>'3 - Vendor Questionnaire'!B67</f>
        <v>Do you offer private (in-house) and public options for use of the generative AI system?</v>
      </c>
      <c r="C108" s="126">
        <f>'3 - Vendor Questionnaire'!C67</f>
        <v>0</v>
      </c>
      <c r="D108" s="117" t="str">
        <f>IF('3 - Vendor Questionnaire'!D67="","No comments provided",'3 - Vendor Questionnaire'!D67)</f>
        <v>No comments provided</v>
      </c>
    </row>
    <row r="109" spans="1:4" x14ac:dyDescent="0.2">
      <c r="A109" s="29" t="str">
        <f>'3 - Vendor Questionnaire'!A68</f>
        <v>5.3</v>
      </c>
      <c r="B109" s="125" t="str">
        <f>'3 - Vendor Questionnaire'!B68</f>
        <v>Do you allow third parties to develop plugins or add-ons for sale to the public?</v>
      </c>
      <c r="C109" s="126">
        <f>'3 - Vendor Questionnaire'!C68</f>
        <v>0</v>
      </c>
      <c r="D109" s="117" t="str">
        <f>IF('3 - Vendor Questionnaire'!D68="","No comments provided",'3 - Vendor Questionnaire'!D68)</f>
        <v>No comments provided</v>
      </c>
    </row>
    <row r="110" spans="1:4" x14ac:dyDescent="0.2">
      <c r="A110" s="29" t="str">
        <f>'3 - Vendor Questionnaire'!A69</f>
        <v>5.4</v>
      </c>
      <c r="B110" s="132" t="str">
        <f>'3 - Vendor Questionnaire'!B69</f>
        <v>[IF YES] Do you publish standards for developers?</v>
      </c>
      <c r="C110" s="126">
        <f>'3 - Vendor Questionnaire'!C69</f>
        <v>0</v>
      </c>
      <c r="D110" s="117" t="str">
        <f>IF('3 - Vendor Questionnaire'!D69="","No comments provided",'3 - Vendor Questionnaire'!D69)</f>
        <v>No comments provided</v>
      </c>
    </row>
    <row r="111" spans="1:4" ht="22.8" customHeight="1" x14ac:dyDescent="0.2">
      <c r="A111" s="29" t="str">
        <f>'3 - Vendor Questionnaire'!A70</f>
        <v>5.5</v>
      </c>
      <c r="B111" s="132" t="str">
        <f>'3 - Vendor Questionnaire'!B70</f>
        <v>[IF YES] Do you review the plugins or add-ons before publication to ensure they meet the same security standards as your AI solution?</v>
      </c>
      <c r="C111" s="126">
        <f>'3 - Vendor Questionnaire'!C70</f>
        <v>0</v>
      </c>
      <c r="D111" s="117" t="str">
        <f>IF('3 - Vendor Questionnaire'!D70="","No comments provided",'3 - Vendor Questionnaire'!D70)</f>
        <v>No comments provided</v>
      </c>
    </row>
    <row r="112" spans="1:4" ht="13.8" customHeight="1" x14ac:dyDescent="0.25">
      <c r="A112" s="109" t="str">
        <f>'3 - Vendor Questionnaire'!A71</f>
        <v>6.0</v>
      </c>
      <c r="B112" s="131" t="str">
        <f>'3 - Vendor Questionnaire'!B71</f>
        <v>Nth Party Risk / Usage</v>
      </c>
      <c r="C112" s="123" t="s">
        <v>311</v>
      </c>
      <c r="D112" s="124" t="s">
        <v>272</v>
      </c>
    </row>
    <row r="113" spans="1:4" ht="22.8" customHeight="1" x14ac:dyDescent="0.2">
      <c r="A113" s="29" t="str">
        <f>'3 - Vendor Questionnaire'!A72</f>
        <v>6.1</v>
      </c>
      <c r="B113" s="125" t="str">
        <f>'3 - Vendor Questionnaire'!B72</f>
        <v>Do you utilize subcontractors in the development of or support of your generative AI system?</v>
      </c>
      <c r="C113" s="126">
        <f>'3 - Vendor Questionnaire'!C72</f>
        <v>0</v>
      </c>
      <c r="D113" s="117" t="str">
        <f>IF('3 - Vendor Questionnaire'!D72="","No comments provided",'3 - Vendor Questionnaire'!D72)</f>
        <v>No comments provided</v>
      </c>
    </row>
    <row r="114" spans="1:4" x14ac:dyDescent="0.2">
      <c r="A114" s="29" t="str">
        <f>'3 - Vendor Questionnaire'!A73</f>
        <v>6.2</v>
      </c>
      <c r="B114" s="132" t="str">
        <f>'3 - Vendor Questionnaire'!B73</f>
        <v>[IF YES] Will you disclose the subcontractors who support the platform?</v>
      </c>
      <c r="C114" s="126">
        <f>'3 - Vendor Questionnaire'!C73</f>
        <v>0</v>
      </c>
      <c r="D114" s="117" t="str">
        <f>IF('3 - Vendor Questionnaire'!D73="","No comments provided",'3 - Vendor Questionnaire'!D73)</f>
        <v>No comments provided</v>
      </c>
    </row>
    <row r="115" spans="1:4" ht="22.8" customHeight="1" x14ac:dyDescent="0.2">
      <c r="A115" s="29" t="str">
        <f>'3 - Vendor Questionnaire'!A74</f>
        <v>6.3</v>
      </c>
      <c r="B115" s="125" t="str">
        <f>'3 - Vendor Questionnaire'!B74</f>
        <v>Will subcontractors have access to any of our data that we submit to the generative AI system, or that has been captured in logs?</v>
      </c>
      <c r="C115" s="126">
        <f>'3 - Vendor Questionnaire'!C74</f>
        <v>0</v>
      </c>
      <c r="D115" s="117" t="str">
        <f>IF('3 - Vendor Questionnaire'!D74="","No comments provided",'3 - Vendor Questionnaire'!D74)</f>
        <v>No comments provided</v>
      </c>
    </row>
    <row r="116" spans="1:4" ht="22.8" customHeight="1" x14ac:dyDescent="0.2">
      <c r="A116" s="29" t="str">
        <f>'3 - Vendor Questionnaire'!A75</f>
        <v>6.4</v>
      </c>
      <c r="B116" s="132" t="str">
        <f>'3 - Vendor Questionnaire'!B75</f>
        <v>[IF YES] Do you have a Third Party Risk Management (TPRM) policy by which you have assessed those subcontractors?</v>
      </c>
      <c r="C116" s="126">
        <f>'3 - Vendor Questionnaire'!C75</f>
        <v>0</v>
      </c>
      <c r="D116" s="117" t="str">
        <f>IF('3 - Vendor Questionnaire'!D75="","No comments provided",'3 - Vendor Questionnaire'!D75)</f>
        <v>No comments provided</v>
      </c>
    </row>
    <row r="117" spans="1:4" x14ac:dyDescent="0.2">
      <c r="A117" s="29" t="str">
        <f>'3 - Vendor Questionnaire'!A76</f>
        <v>6.5</v>
      </c>
      <c r="B117" s="125" t="str">
        <f>'3 - Vendor Questionnaire'!B76</f>
        <v>Is the generative AI service delivered via a cloud service provider (CSP)?</v>
      </c>
      <c r="C117" s="126">
        <f>'3 - Vendor Questionnaire'!C76</f>
        <v>0</v>
      </c>
      <c r="D117" s="117" t="str">
        <f>IF('3 - Vendor Questionnaire'!D76="","No comments provided",'3 - Vendor Questionnaire'!D76)</f>
        <v>No comments provided</v>
      </c>
    </row>
    <row r="118" spans="1:4" x14ac:dyDescent="0.2">
      <c r="A118" s="29" t="str">
        <f>'3 - Vendor Questionnaire'!A77</f>
        <v>6.6</v>
      </c>
      <c r="B118" s="132" t="str">
        <f>'3 - Vendor Questionnaire'!B77</f>
        <v>[IF YES] Which one?</v>
      </c>
      <c r="C118" s="126">
        <f>'3 - Vendor Questionnaire'!C77</f>
        <v>0</v>
      </c>
      <c r="D118" s="117" t="str">
        <f>IF('3 - Vendor Questionnaire'!D77="","No comments provided",'3 - Vendor Questionnaire'!D77)</f>
        <v>No comments provided</v>
      </c>
    </row>
    <row r="119" spans="1:4" x14ac:dyDescent="0.2">
      <c r="A119" s="29" t="str">
        <f>'3 - Vendor Questionnaire'!A78</f>
        <v>6.7</v>
      </c>
      <c r="B119" s="132" t="str">
        <f>'3 - Vendor Questionnaire'!B78</f>
        <v>[IF YES] Is the same CSP used for failover / disaster recovery purposes?</v>
      </c>
      <c r="C119" s="126">
        <f>'3 - Vendor Questionnaire'!C78</f>
        <v>0</v>
      </c>
      <c r="D119" s="117" t="str">
        <f>IF('3 - Vendor Questionnaire'!D78="","No comments provided",'3 - Vendor Questionnaire'!D78)</f>
        <v>No comments provided</v>
      </c>
    </row>
    <row r="120" spans="1:4" x14ac:dyDescent="0.2">
      <c r="A120" s="29" t="str">
        <f>'3 - Vendor Questionnaire'!A79</f>
        <v>6.8</v>
      </c>
      <c r="B120" s="125" t="str">
        <f>'3 - Vendor Questionnaire'!B79</f>
        <v>Will you disclose the critical subservice providers that support the platform?</v>
      </c>
      <c r="C120" s="126">
        <f>'3 - Vendor Questionnaire'!C79</f>
        <v>0</v>
      </c>
      <c r="D120" s="117" t="str">
        <f>IF('3 - Vendor Questionnaire'!D79="","No comments provided",'3 - Vendor Questionnaire'!D79)</f>
        <v>No comments provided</v>
      </c>
    </row>
    <row r="121" spans="1:4" ht="13.8" customHeight="1" x14ac:dyDescent="0.25">
      <c r="A121" s="109" t="str">
        <f>'3 - Vendor Questionnaire'!A80</f>
        <v>7.0</v>
      </c>
      <c r="B121" s="131" t="str">
        <f>'3 - Vendor Questionnaire'!B80</f>
        <v>Legal, Regulatory, and Compliance</v>
      </c>
      <c r="C121" s="123" t="s">
        <v>311</v>
      </c>
      <c r="D121" s="124" t="s">
        <v>272</v>
      </c>
    </row>
    <row r="122" spans="1:4" ht="22.8" customHeight="1" x14ac:dyDescent="0.2">
      <c r="A122" s="29" t="str">
        <f>'3 - Vendor Questionnaire'!A81</f>
        <v>7.1</v>
      </c>
      <c r="B122" s="125" t="str">
        <f>'3 - Vendor Questionnaire'!B81</f>
        <v>Will you disclose future discoveries in the model that may materially impact the output?</v>
      </c>
      <c r="C122" s="126">
        <f>'3 - Vendor Questionnaire'!C81</f>
        <v>0</v>
      </c>
      <c r="D122" s="117" t="str">
        <f>IF('3 - Vendor Questionnaire'!D81="","No comments provided",'3 - Vendor Questionnaire'!D81)</f>
        <v>No comments provided</v>
      </c>
    </row>
    <row r="123" spans="1:4" x14ac:dyDescent="0.2">
      <c r="A123" s="29" t="str">
        <f>'3 - Vendor Questionnaire'!A82</f>
        <v>7.2</v>
      </c>
      <c r="B123" s="125" t="str">
        <f>'3 - Vendor Questionnaire'!B82</f>
        <v>Is the AI model continuously scanned (security scans, bias scans, etc.)?</v>
      </c>
      <c r="C123" s="126">
        <f>'3 - Vendor Questionnaire'!C82</f>
        <v>0</v>
      </c>
      <c r="D123" s="117" t="str">
        <f>IF('3 - Vendor Questionnaire'!D82="","No comments provided",'3 - Vendor Questionnaire'!D82)</f>
        <v>No comments provided</v>
      </c>
    </row>
    <row r="124" spans="1:4" ht="22.8" customHeight="1" x14ac:dyDescent="0.2">
      <c r="A124" s="29" t="str">
        <f>'3 - Vendor Questionnaire'!A83</f>
        <v>7.3</v>
      </c>
      <c r="B124" s="125" t="str">
        <f>'3 - Vendor Questionnaire'!B83</f>
        <v>Do you maintain policies and procedures related to user privacy, biases, and explainability?</v>
      </c>
      <c r="C124" s="126">
        <f>'3 - Vendor Questionnaire'!C83</f>
        <v>0</v>
      </c>
      <c r="D124" s="117" t="str">
        <f>IF('3 - Vendor Questionnaire'!D83="","No comments provided",'3 - Vendor Questionnaire'!D83)</f>
        <v>No comments provided</v>
      </c>
    </row>
    <row r="125" spans="1:4" ht="22.8" customHeight="1" x14ac:dyDescent="0.2">
      <c r="A125" s="29" t="str">
        <f>'3 - Vendor Questionnaire'!A84</f>
        <v>7.4</v>
      </c>
      <c r="B125" s="125" t="str">
        <f>'3 - Vendor Questionnaire'!B84</f>
        <v>Are your services compliant with relevant data protection regulations (e.g., GDPR, HIPAA) and industry-specific regulations (e.g., finance, healthcare)?</v>
      </c>
      <c r="C125" s="126">
        <f>'3 - Vendor Questionnaire'!C84</f>
        <v>0</v>
      </c>
      <c r="D125" s="117" t="str">
        <f>IF('3 - Vendor Questionnaire'!D84="","No comments provided",'3 - Vendor Questionnaire'!D84)</f>
        <v>No comments provided</v>
      </c>
    </row>
    <row r="126" spans="1:4" x14ac:dyDescent="0.2">
      <c r="A126" s="29" t="str">
        <f>'3 - Vendor Questionnaire'!A85</f>
        <v>7.5</v>
      </c>
      <c r="B126" s="125" t="str">
        <f>'3 - Vendor Questionnaire'!B85</f>
        <v>Can you provide documentation of compliance or audits?</v>
      </c>
      <c r="C126" s="126">
        <f>'3 - Vendor Questionnaire'!C85</f>
        <v>0</v>
      </c>
      <c r="D126" s="117" t="str">
        <f>IF('3 - Vendor Questionnaire'!D85="","No comments provided",'3 - Vendor Questionnaire'!D85)</f>
        <v>No comments provided</v>
      </c>
    </row>
    <row r="127" spans="1:4" ht="34.200000000000003" customHeight="1" x14ac:dyDescent="0.2">
      <c r="A127" s="29" t="str">
        <f>'3 - Vendor Questionnaire'!A86</f>
        <v>7.6</v>
      </c>
      <c r="B127" s="125" t="str">
        <f>'3 - Vendor Questionnaire'!B86</f>
        <v>Is your service compliant with regulations such as GLBA, CCPA, GDPR, or other data protection laws/regs regarding the handling of personal identifying information?</v>
      </c>
      <c r="C127" s="126">
        <f>'3 - Vendor Questionnaire'!C86</f>
        <v>0</v>
      </c>
      <c r="D127" s="117" t="str">
        <f>IF('3 - Vendor Questionnaire'!D86="","No comments provided",'3 - Vendor Questionnaire'!D86)</f>
        <v>No comments provided</v>
      </c>
    </row>
    <row r="128" spans="1:4" ht="22.8" customHeight="1" x14ac:dyDescent="0.2">
      <c r="A128" s="29" t="str">
        <f>'3 - Vendor Questionnaire'!A87</f>
        <v>7.7</v>
      </c>
      <c r="B128" s="125" t="str">
        <f>'3 - Vendor Questionnaire'!B87</f>
        <v>Do you have a Data Processing Agreement (DPA) that outlines data protection responsibilities?</v>
      </c>
      <c r="C128" s="126">
        <f>'3 - Vendor Questionnaire'!C87</f>
        <v>0</v>
      </c>
      <c r="D128" s="117" t="str">
        <f>IF('3 - Vendor Questionnaire'!D87="","No comments provided",'3 - Vendor Questionnaire'!D87)</f>
        <v>No comments provided</v>
      </c>
    </row>
    <row r="129" spans="1:4" x14ac:dyDescent="0.2">
      <c r="A129" s="29" t="str">
        <f>'3 - Vendor Questionnaire'!A88</f>
        <v>7.8</v>
      </c>
      <c r="B129" s="125" t="str">
        <f>'3 - Vendor Questionnaire'!B88</f>
        <v>Who owns the data generated by the generative AI system?</v>
      </c>
      <c r="C129" s="126">
        <f>'3 - Vendor Questionnaire'!C88</f>
        <v>0</v>
      </c>
      <c r="D129" s="117" t="str">
        <f>IF('3 - Vendor Questionnaire'!D88="","No comments provided",'3 - Vendor Questionnaire'!D88)</f>
        <v>No comments provided</v>
      </c>
    </row>
    <row r="130" spans="1:4" x14ac:dyDescent="0.2">
      <c r="A130" s="29" t="str">
        <f>'3 - Vendor Questionnaire'!A89</f>
        <v>7.9</v>
      </c>
      <c r="B130" s="125" t="str">
        <f>'3 - Vendor Questionnaire'!B89</f>
        <v>Is ownership clearly defined in the Terms and Conditions?</v>
      </c>
      <c r="C130" s="126">
        <f>'3 - Vendor Questionnaire'!C89</f>
        <v>0</v>
      </c>
      <c r="D130" s="117"/>
    </row>
    <row r="131" spans="1:4" x14ac:dyDescent="0.2">
      <c r="A131" s="29" t="str">
        <f>'3 - Vendor Questionnaire'!A90</f>
        <v>7.10</v>
      </c>
      <c r="B131" s="125" t="str">
        <f>'3 - Vendor Questionnaire'!B90</f>
        <v>Are there any restrictions on how we can use the AI-generated content?</v>
      </c>
      <c r="C131" s="126">
        <f>'3 - Vendor Questionnaire'!C90</f>
        <v>0</v>
      </c>
      <c r="D131" s="117" t="str">
        <f>IF('3 - Vendor Questionnaire'!D90="","No comments provided",'3 - Vendor Questionnaire'!D90)</f>
        <v>No comments provided</v>
      </c>
    </row>
    <row r="132" spans="1:4" ht="22.8" customHeight="1" x14ac:dyDescent="0.2">
      <c r="A132" s="29" t="str">
        <f>'3 - Vendor Questionnaire'!A91</f>
        <v>7.11</v>
      </c>
      <c r="B132" s="125" t="str">
        <f>'3 - Vendor Questionnaire'!B91</f>
        <v>Is there any potential that copyrighted or other protected information could be produced as outputs from the generative AI systems?</v>
      </c>
      <c r="C132" s="126">
        <f>'3 - Vendor Questionnaire'!C91</f>
        <v>0</v>
      </c>
      <c r="D132" s="117"/>
    </row>
    <row r="133" spans="1:4" x14ac:dyDescent="0.2">
      <c r="A133" s="29" t="str">
        <f>'3 - Vendor Questionnaire'!A92</f>
        <v>7.12</v>
      </c>
      <c r="B133" s="125" t="str">
        <f>'3 - Vendor Questionnaire'!B92</f>
        <v>Do you provide mechanisms to trace or audit the AI-generated results?</v>
      </c>
      <c r="C133" s="126">
        <f>'3 - Vendor Questionnaire'!C92</f>
        <v>0</v>
      </c>
      <c r="D133" s="117" t="str">
        <f>IF('3 - Vendor Questionnaire'!D92="","No comments provided",'3 - Vendor Questionnaire'!D92)</f>
        <v>No comments provided</v>
      </c>
    </row>
    <row r="134" spans="1:4" ht="22.8" customHeight="1" x14ac:dyDescent="0.2">
      <c r="A134" s="29" t="str">
        <f>'3 - Vendor Questionnaire'!A93</f>
        <v>7.13</v>
      </c>
      <c r="B134" s="125" t="str">
        <f>'3 - Vendor Questionnaire'!B93</f>
        <v>Do you assume liability in the event that the output of the generative AI system contradicts laws or regulations?</v>
      </c>
      <c r="C134" s="126">
        <f>'3 - Vendor Questionnaire'!C93</f>
        <v>0</v>
      </c>
      <c r="D134" s="117" t="str">
        <f>IF('3 - Vendor Questionnaire'!D93="","No comments provided",'3 - Vendor Questionnaire'!D93)</f>
        <v>No comments provided</v>
      </c>
    </row>
    <row r="135" spans="1:4" ht="22.8" customHeight="1" x14ac:dyDescent="0.2">
      <c r="A135" s="29" t="str">
        <f>'3 - Vendor Questionnaire'!A94</f>
        <v>7.14</v>
      </c>
      <c r="B135" s="132" t="str">
        <f>'3 - Vendor Questionnaire'!B94</f>
        <v>Is there an indemnification clause in the contract to protect clients in such situations?</v>
      </c>
      <c r="C135" s="126">
        <f>'3 - Vendor Questionnaire'!C94</f>
        <v>0</v>
      </c>
      <c r="D135" s="117" t="str">
        <f>IF('3 - Vendor Questionnaire'!D94="","No comments provided",'3 - Vendor Questionnaire'!D94)</f>
        <v>No comments provided</v>
      </c>
    </row>
    <row r="136" spans="1:4" x14ac:dyDescent="0.2">
      <c r="A136" s="29" t="str">
        <f>'3 - Vendor Questionnaire'!A95</f>
        <v>7.15</v>
      </c>
      <c r="B136" s="125" t="str">
        <f>'3 - Vendor Questionnaire'!B95</f>
        <v>Do you provide guaranteed SLAs for uptime of the generative AI service?</v>
      </c>
      <c r="C136" s="126">
        <f>'3 - Vendor Questionnaire'!C95</f>
        <v>0</v>
      </c>
      <c r="D136" s="117" t="str">
        <f>IF('3 - Vendor Questionnaire'!D95="","No comments provided",'3 - Vendor Questionnaire'!D95)</f>
        <v>No comments provided</v>
      </c>
    </row>
    <row r="137" spans="1:4" x14ac:dyDescent="0.2">
      <c r="A137" s="29" t="str">
        <f>'3 - Vendor Questionnaire'!A96</f>
        <v>7.18</v>
      </c>
      <c r="B137" s="132" t="str">
        <f>'3 - Vendor Questionnaire'!B96</f>
        <v>Is there a subcontractor disclosure provision in the contract?</v>
      </c>
      <c r="C137" s="126">
        <f>'3 - Vendor Questionnaire'!C96</f>
        <v>0</v>
      </c>
      <c r="D137" s="117"/>
    </row>
    <row r="138" spans="1:4" ht="22.8" customHeight="1" x14ac:dyDescent="0.2">
      <c r="A138" s="29" t="str">
        <f>'3 - Vendor Questionnaire'!A97</f>
        <v>7.19</v>
      </c>
      <c r="B138" s="132" t="str">
        <f>'3 - Vendor Questionnaire'!B97</f>
        <v>Should we need to terminate the relationship, will you be able to remove our data from your generative AI system in a reasonable period of time?</v>
      </c>
      <c r="C138" s="126">
        <f>'3 - Vendor Questionnaire'!C97</f>
        <v>0</v>
      </c>
      <c r="D138" s="117" t="str">
        <f>IF('3 - Vendor Questionnaire'!D97="","No comments provided",'3 - Vendor Questionnaire'!D97)</f>
        <v>No comments provided</v>
      </c>
    </row>
    <row r="139" spans="1:4" x14ac:dyDescent="0.2">
      <c r="A139" s="133"/>
      <c r="B139" s="134"/>
      <c r="C139" s="135"/>
      <c r="D139" s="135"/>
    </row>
    <row r="140" spans="1:4" ht="17.399999999999999" customHeight="1" x14ac:dyDescent="0.2">
      <c r="A140" s="190"/>
      <c r="B140" s="202" t="s">
        <v>305</v>
      </c>
      <c r="C140" s="191"/>
      <c r="D140" s="191"/>
    </row>
    <row r="141" spans="1:4" ht="12" customHeight="1" x14ac:dyDescent="0.3">
      <c r="A141" s="237" t="s">
        <v>313</v>
      </c>
      <c r="B141" s="227"/>
      <c r="C141" s="228"/>
      <c r="D141" s="229"/>
    </row>
    <row r="142" spans="1:4" ht="12" customHeight="1" x14ac:dyDescent="0.3">
      <c r="A142" s="192" t="e">
        <f>'1- Assessment Model'!#REF!</f>
        <v>#REF!</v>
      </c>
      <c r="B142" s="193" t="e">
        <f>'1- Assessment Model'!#REF!</f>
        <v>#REF!</v>
      </c>
      <c r="C142" s="230" t="e">
        <f>'1- Assessment Model'!#REF!</f>
        <v>#REF!</v>
      </c>
      <c r="D142" s="231"/>
    </row>
    <row r="143" spans="1:4" ht="12" customHeight="1" x14ac:dyDescent="0.3">
      <c r="A143" s="192" t="e">
        <f>'1- Assessment Model'!#REF!</f>
        <v>#REF!</v>
      </c>
      <c r="B143" s="193" t="e">
        <f>'1- Assessment Model'!#REF!</f>
        <v>#REF!</v>
      </c>
      <c r="C143" s="230" t="e">
        <f>'1- Assessment Model'!#REF!</f>
        <v>#REF!</v>
      </c>
      <c r="D143" s="231"/>
    </row>
    <row r="144" spans="1:4" ht="12" customHeight="1" x14ac:dyDescent="0.3">
      <c r="A144" s="192" t="e">
        <f>'1- Assessment Model'!#REF!</f>
        <v>#REF!</v>
      </c>
      <c r="B144" s="193" t="e">
        <f>'1- Assessment Model'!#REF!</f>
        <v>#REF!</v>
      </c>
      <c r="C144" s="230" t="e">
        <f>'1- Assessment Model'!#REF!</f>
        <v>#REF!</v>
      </c>
      <c r="D144" s="231"/>
    </row>
    <row r="145" spans="1:4" ht="12" customHeight="1" x14ac:dyDescent="0.3">
      <c r="A145" s="192" t="e">
        <f>'1- Assessment Model'!#REF!</f>
        <v>#REF!</v>
      </c>
      <c r="B145" s="193" t="e">
        <f>'1- Assessment Model'!#REF!</f>
        <v>#REF!</v>
      </c>
      <c r="C145" s="230" t="e">
        <f>'1- Assessment Model'!#REF!</f>
        <v>#REF!</v>
      </c>
      <c r="D145" s="231"/>
    </row>
    <row r="146" spans="1:4" ht="12" customHeight="1" x14ac:dyDescent="0.3">
      <c r="A146" s="192" t="e">
        <f>'1- Assessment Model'!#REF!</f>
        <v>#REF!</v>
      </c>
      <c r="B146" s="193" t="e">
        <f>'1- Assessment Model'!#REF!</f>
        <v>#REF!</v>
      </c>
      <c r="C146" s="225" t="e">
        <f>'1- Assessment Model'!#REF!</f>
        <v>#REF!</v>
      </c>
      <c r="D146" s="222"/>
    </row>
  </sheetData>
  <autoFilter ref="A33:D146" xr:uid="{00000000-0009-0000-0000-000004000000}"/>
  <mergeCells count="12">
    <mergeCell ref="A1:D1"/>
    <mergeCell ref="A9:D9"/>
    <mergeCell ref="A141:D141"/>
    <mergeCell ref="C143:D143"/>
    <mergeCell ref="A6:D6"/>
    <mergeCell ref="A34:D34"/>
    <mergeCell ref="A50:D50"/>
    <mergeCell ref="C146:D146"/>
    <mergeCell ref="A7:D7"/>
    <mergeCell ref="C142:D142"/>
    <mergeCell ref="C144:D144"/>
    <mergeCell ref="C145:D145"/>
  </mergeCells>
  <conditionalFormatting sqref="B2:B10 B12:B23 B25:B32 B34 B36:B48 B50:B139 B141:B1048576">
    <cfRule type="containsText" dxfId="0" priority="1" operator="containsText" text="EXCLUDED">
      <formula>NOT(ISERROR(SEARCH("EXCLUDED",B2)))</formula>
    </cfRule>
  </conditionalFormatting>
  <pageMargins left="0.25" right="0.25" top="0.75" bottom="0.75" header="0.3" footer="0.3"/>
  <pageSetup scale="92" fitToHeight="100" orientation="landscape"/>
  <headerFooter>
    <oddHeader>&amp;C//Confidential//</oddHeader>
    <oddFooter>&amp;Cv2023.11.21&amp;RPage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1- Assessment Model</vt:lpstr>
      <vt:lpstr>2 - Stakeholder Questionnaire</vt:lpstr>
      <vt:lpstr>Data</vt:lpstr>
      <vt:lpstr>3 - Vendor Questionnaire</vt:lpstr>
      <vt:lpstr>Final Report</vt:lpstr>
      <vt:lpstr>'2 - Stakeholder Questionnaire'!Vendor</vt:lpstr>
      <vt:lpstr>Vendor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Robison</dc:creator>
  <cp:lastModifiedBy>Brown, Ashley</cp:lastModifiedBy>
  <dcterms:created xsi:type="dcterms:W3CDTF">2023-11-22T15:10:57Z</dcterms:created>
  <dcterms:modified xsi:type="dcterms:W3CDTF">2026-08-06T17:29:48Z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0x010100DEEBF7F1EC8748488D897E859B3BDA3E</vt:lpwstr>
  </property>
  <property fmtid="{D5CDD505-2E9C-101B-9397-08002B2CF9AE}" pid="3" name="MediaServiceImageTags">
    <vt:lpwstr/>
  </property>
</Properties>
</file>